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DF4EE274-CECC-43A8-93A6-C4CA944531A6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/>
  <c r="I15" i="41"/>
  <c r="K15" i="41"/>
  <c r="M15" i="4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<sst xmlns="http://schemas.openxmlformats.org/spreadsheetml/2006/main" count="1757" uniqueCount="771">
  <si>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</si>
  <si>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</si>
  <si>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</si>
  <si>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</si>
  <si>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</si>
  <si>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</si>
  <si>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</si>
  <si>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</si>
  <si>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</si>
  <si>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</si>
  <si>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</si>
  <si>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</si>
  <si>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</si>
  <si>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</si>
  <si>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</si>
  <si>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</si>
  <si>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</si>
  <si>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</si>
  <si>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</si>
  <si>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</si>
  <si>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</si>
  <si>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</si>
  <si>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</si>
  <si>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</si>
  <si>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</si>
  <si>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</si>
  <si>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</si>
  <si>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</si>
  <si>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</si>
  <si>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</si>
  <si>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</si>
  <si>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</si>
  <si>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</si>
  <si>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</si>
  <si>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</si>
  <si>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</si>
  <si>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</si>
  <si>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</si>
  <si>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</si>
  <si>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</si>
  <si>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</si>
  <si>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</si>
  <si>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</si>
  <si>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</si>
  <si>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</si>
  <si>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</si>
  <si>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</si>
  <si>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</si>
  <si>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</si>
  <si>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</si>
  <si>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</si>
  <si>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</si>
  <si>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</si>
  <si>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</si>
  <si>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</si>
  <si>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</si>
  <si>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</si>
  <si>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</si>
  <si>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</si>
  <si>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</si>
  <si>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</si>
  <si>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</si>
  <si>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</si>
  <si>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</si>
  <si>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</si>
  <si>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</si>
  <si>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</si>
  <si>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</si>
  <si>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</si>
  <si>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</si>
  <si>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</si>
  <si>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</si>
  <si>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</si>
  <si>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</si>
  <si>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</si>
  <si>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</si>
  <si>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</si>
  <si>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</si>
  <si>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</si>
  <si>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</si>
  <si>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</si>
  <si>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</si>
  <si>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</si>
  <si>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</si>
  <si>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</si>
  <si>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</si>
  <si>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</si>
  <si>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</si>
  <si>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</si>
  <si>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</si>
  <si>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</si>
  <si>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</si>
  <si>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</si>
  <si>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</si>
  <si>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</si>
  <si>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</si>
  <si>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</si>
  <si>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</si>
  <si>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</si>
  <si>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</si>
  <si>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</si>
  <si>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</si>
  <si>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</si>
  <si>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</si>
  <si>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</si>
  <si>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</si>
  <si>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</si>
  <si>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</si>
  <si>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</si>
  <si>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</si>
  <si>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</si>
  <si>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</si>
  <si>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</si>
  <si>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</si>
  <si>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</si>
  <si>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</si>
  <si>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</si>
  <si>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</si>
  <si>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</si>
  <si>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</si>
  <si>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</si>
  <si>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</si>
  <si>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</si>
  <si>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</si>
  <si>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</si>
  <si>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</si>
  <si>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</si>
  <si>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</si>
  <si>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</si>
  <si>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</si>
  <si>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</si>
  <si>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</si>
  <si>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</si>
  <si>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</si>
  <si>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</si>
  <si>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</si>
  <si>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</si>
  <si>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</si>
  <si>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</si>
  <si>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</si>
  <si>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</si>
  <si>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</si>
  <si>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</si>
  <si>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</si>
  <si>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</si>
  <si>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</si>
  <si>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</si>
  <si>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</si>
  <si>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</si>
  <si>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</si>
  <si>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</si>
  <si>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</si>
  <si>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</si>
  <si>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</si>
  <si>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</si>
  <si>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</si>
  <si>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</si>
  <si>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</si>
  <si>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</si>
  <si>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</si>
  <si>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</si>
  <si>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</si>
  <si>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</si>
  <si>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</si>
  <si>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</si>
  <si>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</si>
  <si>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</si>
  <si>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</si>
  <si>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</si>
  <si>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</si>
  <si>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</si>
  <si>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</si>
  <si>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</si>
  <si>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</si>
  <si>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</si>
  <si>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</si>
  <si>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</si>
  <si>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</si>
  <si>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</si>
  <si>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</si>
  <si>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</si>
  <si>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</si>
  <si>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</si>
  <si>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</si>
  <si>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</si>
  <si>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</si>
  <si>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</si>
  <si>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</si>
  <si>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</si>
  <si>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</si>
  <si>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</si>
  <si>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</si>
  <si>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</si>
  <si>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</si>
  <si>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</si>
  <si>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</si>
  <si>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</si>
  <si>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</si>
  <si>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</si>
  <si>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</si>
  <si>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</si>
  <si>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</si>
  <si>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</si>
  <si>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</si>
  <si>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</si>
  <si>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</si>
  <si>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</si>
  <si>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</si>
  <si>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</si>
  <si>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</si>
  <si>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</si>
  <si>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</si>
  <si>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</si>
  <si>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</si>
  <si>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</si>
  <si>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</si>
  <si>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</si>
  <si>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</si>
  <si>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</si>
  <si>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</si>
  <si>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</si>
  <si>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</si>
  <si>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</si>
  <si>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</si>
  <si>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</si>
  <si>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</si>
  <si>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</si>
  <si>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</si>
  <si>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</si>
  <si>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</si>
  <si>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</si>
  <si>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</si>
  <si>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</si>
  <si>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</si>
  <si>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</si>
  <si>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</si>
  <si>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</si>
  <si>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</si>
  <si>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</si>
  <si>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</si>
  <si>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</si>
  <si>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</si>
  <si>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</si>
  <si>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</si>
  <si>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</si>
  <si>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</si>
  <si>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</si>
  <si>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</si>
  <si>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</si>
  <si>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</si>
  <si>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</si>
  <si>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</si>
  <si>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</si>
  <si>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</si>
  <si>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</si>
  <si>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</si>
  <si>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</si>
  <si>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</si>
  <si>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</si>
  <si>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</si>
  <si>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</si>
  <si>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</si>
  <si>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</si>
  <si>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</si>
  <si>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</si>
  <si>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</si>
  <si>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</si>
  <si>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</si>
  <si>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</si>
  <si>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</si>
  <si>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</si>
  <si>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</si>
  <si>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</si>
  <si>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</si>
  <si>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</si>
  <si>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</si>
  <si>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</si>
  <si>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</si>
  <si>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</si>
  <si>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</si>
  <si>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</si>
  <si>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</si>
  <si>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</si>
  <si>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</si>
  <si>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</si>
  <si>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</si>
  <si>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</si>
  <si>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</si>
  <si>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</si>
  <si>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</si>
  <si>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</si>
  <si>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</si>
  <si>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</si>
  <si>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</si>
  <si>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</si>
  <si>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</si>
  <si>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</si>
  <si>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</si>
  <si>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</si>
  <si>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</si>
  <si>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</si>
  <si>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</si>
  <si>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</si>
  <si>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</si>
  <si>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</si>
  <si>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</si>
  <si>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</si>
  <si>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</si>
  <si>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</si>
  <si>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</si>
  <si>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</si>
  <si>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</si>
  <si>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</si>
  <si>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</si>
  <si>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</si>
  <si>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</si>
  <si>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</si>
  <si>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</si>
  <si>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</si>
  <si>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</si>
  <si>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</si>
  <si>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</si>
  <si>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</si>
  <si>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</si>
  <si>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</si>
  <si>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</si>
  <si>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</si>
  <si>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</si>
  <si>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</si>
  <si>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</si>
  <si>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</si>
  <si>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</si>
  <si>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</si>
  <si>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</si>
  <si>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</si>
  <si>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</si>
  <si>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</si>
  <si>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</si>
  <si>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</si>
  <si>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</si>
  <si>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</si>
  <si>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</si>
  <si>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</si>
  <si>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</si>
  <si>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</si>
  <si>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</si>
  <si>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</si>
  <si>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</si>
  <si>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</si>
  <si>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</si>
  <si>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</si>
  <si>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</si>
  <si>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</si>
  <si>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</si>
  <si>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</si>
  <si>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</si>
  <si>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</si>
  <si>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</si>
  <si>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</si>
  <si>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</si>
  <si>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</si>
  <si>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</si>
  <si>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</si>
  <si>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</si>
  <si>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</si>
  <si>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</si>
  <si>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</si>
  <si>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</si>
  <si>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</si>
  <si>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</si>
  <si>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</si>
  <si>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</si>
  <si>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</si>
  <si>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</si>
  <si>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</si>
  <si>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</si>
  <si>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</si>
  <si>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</si>
  <si>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</si>
  <si>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</si>
  <si>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</si>
  <si>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</si>
  <si>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</si>
  <si>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</si>
  <si>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</si>
  <si>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</si>
  <si>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</si>
  <si>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</si>
  <si>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</si>
  <si>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</si>
  <si>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</si>
  <si>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</si>
  <si>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</si>
  <si>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</si>
  <si>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</si>
  <si>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</si>
  <si>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</si>
  <si>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</si>
  <si>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</si>
  <si>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</si>
  <si>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</si>
  <si>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</si>
  <si>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</si>
  <si>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</si>
  <si>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</si>
  <si>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</si>
  <si>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</si>
  <si>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</si>
  <si>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</si>
  <si>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</si>
  <si>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</si>
  <si>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</si>
  <si>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</si>
  <si>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</si>
  <si>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</si>
  <si>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</si>
  <si>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</si>
  <si>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</si>
  <si>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</si>
  <si>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</si>
  <si>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</si>
  <si>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</si>
  <si>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</si>
  <si>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</si>
  <si>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</si>
  <si>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</si>
  <si>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</si>
  <si>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</si>
  <si>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</si>
  <si>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</si>
  <si>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</si>
  <si>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</si>
  <si>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</si>
  <si>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</si>
  <si>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</si>
  <si>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</si>
  <si>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</si>
  <si>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</si>
  <si>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</si>
  <si>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</si>
  <si>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</si>
  <si>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</si>
  <si>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</si>
  <si>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</si>
  <si>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</si>
  <si>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</si>
  <si>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</si>
  <si>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</si>
  <si>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</si>
  <si>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</si>
  <si>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</si>
  <si>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</si>
  <si>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</si>
  <si>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</si>
  <si>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</si>
  <si>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</si>
  <si>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</si>
  <si>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</si>
  <si>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</si>
  <si>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</si>
  <si>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</si>
  <si>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</si>
  <si>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</si>
  <si>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</si>
  <si>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</si>
  <si>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</si>
  <si>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</si>
  <si>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</si>
  <si>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</si>
  <si>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</si>
  <si>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</si>
  <si>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</si>
  <si>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</si>
  <si>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</si>
  <si>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</si>
  <si>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</si>
  <si>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</si>
  <si>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</si>
  <si>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</si>
  <si>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</si>
  <si>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</si>
  <si>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</si>
  <si>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</si>
  <si>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</si>
  <si>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</si>
  <si>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</si>
  <si>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</si>
  <si>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</si>
  <si>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</si>
  <si>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</si>
  <si>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</si>
  <si>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</si>
  <si>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</si>
  <si>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</si>
  <si>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</si>
  <si>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</si>
  <si>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</si>
  <si>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</si>
  <si>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</si>
  <si>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</si>
  <si>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</si>
  <si>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</si>
  <si>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</si>
  <si>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</si>
  <si>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</si>
  <si>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</si>
  <si>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</si>
  <si>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</si>
  <si>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</si>
  <si>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</si>
  <si>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</si>
  <si>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</si>
  <si>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</si>
  <si>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</si>
  <si>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</si>
  <si>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</si>
  <si>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</si>
  <si>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</si>
  <si>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</si>
  <si>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</si>
  <si>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</si>
  <si>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</si>
  <si>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</si>
  <si>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</si>
  <si>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</si>
  <si>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</si>
  <si>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</si>
  <si>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</si>
  <si>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</si>
  <si>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</si>
  <si>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</si>
  <si>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</si>
  <si>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</si>
  <si>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</si>
  <si>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</si>
  <si>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</si>
  <si>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</si>
  <si>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</si>
  <si>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</si>
  <si>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</si>
  <si>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</si>
  <si>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</si>
  <si>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</si>
  <si>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</si>
  <si>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</si>
  <si>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</si>
  <si>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</si>
  <si>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</si>
  <si>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</si>
  <si>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</si>
  <si>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</si>
  <si>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</si>
  <si>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</si>
  <si>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</si>
  <si>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</si>
  <si>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</si>
  <si>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</si>
  <si>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</si>
  <si>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</si>
  <si>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</si>
  <si>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</si>
  <si>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</si>
  <si>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</si>
  <si>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</si>
  <si>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</si>
  <si>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</si>
  <si>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</si>
  <si>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</si>
  <si>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</si>
  <si>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</si>
  <si>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</si>
  <si>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</si>
  <si>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</si>
  <si>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</si>
  <si>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</si>
  <si>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</si>
  <si>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</si>
  <si>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</si>
  <si>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</si>
  <si>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</si>
  <si>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</si>
  <si>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</si>
  <si>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</si>
  <si>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</si>
  <si>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</si>
  <si>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</si>
  <si>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</si>
  <si>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</si>
  <si>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</si>
  <si>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</si>
  <si>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</si>
  <si>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</si>
  <si>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</si>
  <si>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</si>
  <si>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</si>
  <si>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</si>
  <si>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</si>
  <si>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</si>
  <si>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</si>
  <si>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</si>
  <si>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</si>
  <si>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</si>
  <si>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</si>
  <si>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</si>
  <si>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</si>
  <si>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</si>
  <si>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</si>
  <si>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</si>
  <si>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</si>
  <si>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</si>
  <si>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</si>
  <si>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</si>
  <si>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</si>
  <si>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</si>
  <si>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</si>
  <si>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</si>
  <si>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</si>
  <si>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</si>
  <si>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</si>
  <si>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</si>
  <si>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</si>
  <si>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</si>
  <si>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</si>
  <si>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</si>
  <si>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</si>
  <si>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</si>
  <si>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</si>
  <si>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</si>
  <si>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</si>
  <si>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</si>
  <si>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</si>
  <si>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</si>
  <si>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</si>
  <si>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</si>
  <si>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</si>
  <si>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</si>
  <si>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</si>
  <si>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</si>
  <si>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</si>
  <si>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</si>
  <si>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</si>
  <si>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</si>
  <si>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</si>
  <si>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</si>
  <si>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</si>
  <si>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</si>
  <si>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</si>
  <si>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</si>
  <si>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</si>
  <si>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</si>
  <si>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</si>
  <si>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</si>
  <si>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</si>
  <si>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</si>
  <si>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</si>
  <si>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</si>
  <si>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</si>
  <si>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</si>
  <si>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</si>
  <si>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</si>
  <si>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</si>
  <si>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</si>
  <si>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</si>
  <si>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</si>
  <si>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</si>
  <si>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</si>
  <si>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</si>
  <si>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</si>
  <si>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</si>
  <si>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</si>
  <si>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</si>
  <si>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</si>
  <si>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</si>
  <si>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</si>
  <si>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</si>
  <si>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</si>
  <si>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</si>
  <si>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</si>
  <si>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</si>
  <si>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</si>
  <si>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</si>
  <si>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</si>
  <si>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HUN</t>
  </si>
  <si>
    <t>CZE</t>
  </si>
  <si>
    <t>SLO</t>
  </si>
  <si>
    <t>Europe Trophy women Region E&amp;F</t>
  </si>
  <si>
    <t>SG Motor Wilsdruff (GER)</t>
  </si>
  <si>
    <t>TT Moravský Krumlov (CZE)</t>
  </si>
  <si>
    <t>SCO Ossiachersee Bodensdorf (AUT)</t>
  </si>
  <si>
    <t>A.S.D. Tennistavolo Norbello "Guilcer" (ITA)</t>
  </si>
  <si>
    <t>Group A</t>
  </si>
  <si>
    <t>SU Sparkasse Kufstein (AUT)</t>
  </si>
  <si>
    <t>Group B</t>
  </si>
  <si>
    <t xml:space="preserve">Stolnotenisove Centrum SKST Bratislava(SVK)		</t>
  </si>
  <si>
    <t>AD Muravera TT "A" (ITA)</t>
  </si>
  <si>
    <t>AD Muravera TT "B"(ITA)</t>
  </si>
  <si>
    <t>ASD Quattro Mori Cagliari "B"</t>
  </si>
  <si>
    <t>Frieda SCHERBER</t>
  </si>
  <si>
    <t>Julia KRIEGHOFF</t>
  </si>
  <si>
    <t>Alwine SCHERBER</t>
  </si>
  <si>
    <t>Lisa WOLSCHINA</t>
  </si>
  <si>
    <t>Selina LANGHOLZ</t>
  </si>
  <si>
    <t>Mitsuki YOSHIDA</t>
  </si>
  <si>
    <t>Ekaterina CHERNYAVSKAYA</t>
  </si>
  <si>
    <t>Bernadett BALINT</t>
  </si>
  <si>
    <t>Nikita PETROVOVA</t>
  </si>
  <si>
    <t>Eliska SEDOVA</t>
  </si>
  <si>
    <t>Daniela RUZICKOVA</t>
  </si>
  <si>
    <t>Helena SOMMEROVA</t>
  </si>
  <si>
    <t>Karolina MYNAROVA</t>
  </si>
  <si>
    <t>RUS</t>
  </si>
  <si>
    <t>Katarina STRAZAR</t>
  </si>
  <si>
    <t>Lea PAULIN</t>
  </si>
  <si>
    <t>Victoria EHN</t>
  </si>
  <si>
    <t>Julia SUPPNIG</t>
  </si>
  <si>
    <t>Aleksandra VOVK</t>
  </si>
  <si>
    <t>Larissa REGNER</t>
  </si>
  <si>
    <t>Spela BURGAR</t>
  </si>
  <si>
    <t>Irene BURIAN</t>
  </si>
  <si>
    <t>Evelyn SCHÄTZER</t>
  </si>
  <si>
    <t>Daniela HAAS</t>
  </si>
  <si>
    <t>AUT</t>
  </si>
  <si>
    <t>Marialucia DI MEO</t>
  </si>
  <si>
    <t>Lucero Arami OVELAR JARA</t>
  </si>
  <si>
    <t>Gohar ATOYAN</t>
  </si>
  <si>
    <t>Gaia SMARGIASSI</t>
  </si>
  <si>
    <t>Anna BRZAN</t>
  </si>
  <si>
    <t>Eleonora TRUDU</t>
  </si>
  <si>
    <t>Martina MURA</t>
  </si>
  <si>
    <t>A.S.D. Tennistavolo Norbello "Guilcer"(ITA)</t>
  </si>
  <si>
    <t>ITA</t>
  </si>
  <si>
    <t>PAR</t>
  </si>
  <si>
    <t>Paulina VEGA</t>
  </si>
  <si>
    <t>Anita NYITRAI</t>
  </si>
  <si>
    <t>Györgyi BENE</t>
  </si>
  <si>
    <t>Renata PENGÖ-MURA</t>
  </si>
  <si>
    <t>Valentina RIOS-SALAZAR</t>
  </si>
  <si>
    <t>Nicole UNGERHOFER</t>
  </si>
  <si>
    <t>Daniela MOSER</t>
  </si>
  <si>
    <t>Lucia ÖSTERGAARD-FRANK</t>
  </si>
  <si>
    <t>Daniela FONSECA</t>
  </si>
  <si>
    <t>CHI</t>
  </si>
  <si>
    <t>DEN</t>
  </si>
  <si>
    <t>CUB</t>
  </si>
  <si>
    <t xml:space="preserve">Stolnotenisove Centrum SKST Bratislava (SVK)		</t>
  </si>
  <si>
    <t>Dominika WILTSCHKOVÁ</t>
  </si>
  <si>
    <t>Eliška ŠTULLEROVÁ</t>
  </si>
  <si>
    <t>Jana TEREZKOVÁ</t>
  </si>
  <si>
    <t>Monika URÍKOVÁ</t>
  </si>
  <si>
    <t>Nina DAROVCOVÁ</t>
  </si>
  <si>
    <t>Noemi NÉMETHOVÁ</t>
  </si>
  <si>
    <t>SVK</t>
  </si>
  <si>
    <t>Sara CONGIU</t>
  </si>
  <si>
    <t>Aurora PIRAS</t>
  </si>
  <si>
    <t>Francesca SEU</t>
  </si>
  <si>
    <t>Rita FRANZO</t>
  </si>
  <si>
    <t>Snezana MARKOVIC</t>
  </si>
  <si>
    <t>Alessia TURRINI</t>
  </si>
  <si>
    <t>BIH</t>
  </si>
  <si>
    <t>Idalys LOVET VALDES</t>
  </si>
  <si>
    <t>Lisa BRESSAN</t>
  </si>
  <si>
    <t>Serena ANEDDA</t>
  </si>
  <si>
    <t>Alessandra STORI</t>
  </si>
  <si>
    <t>Michela MURA</t>
  </si>
  <si>
    <t>Mihaela Suzana ENCEA</t>
  </si>
  <si>
    <t>ROU</t>
  </si>
  <si>
    <t>Marina CONCIAURO</t>
  </si>
  <si>
    <t>Larissa LAVROUKHINA</t>
  </si>
  <si>
    <t>Madalina PAULIUC</t>
  </si>
  <si>
    <t>Silvia DELIGIA</t>
  </si>
  <si>
    <t>ASD Quattro Mori Cagliari "B"(ITA)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</si>
</sst>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4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3" fillId="0" borderId="0"/>
  </cellStyleXfs>
  <cellXfs count="1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6" fillId="0" borderId="0" xfId="0" applyFont="1"/>
    <xf numFmtId="0" fontId="16" fillId="0" borderId="1" xfId="0" applyFont="1" applyBorder="1"/>
    <xf numFmtId="0" fontId="17" fillId="0" borderId="0" xfId="0" applyFont="1"/>
    <xf numFmtId="0" fontId="17" fillId="0" borderId="1" xfId="0" applyFont="1" applyBorder="1"/>
    <xf numFmtId="0" fontId="18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44" xfId="0" applyFont="1" applyFill="1" applyBorder="1"/>
    <xf numFmtId="0" fontId="20" fillId="0" borderId="0" xfId="0" applyFont="1"/>
    <xf numFmtId="0" fontId="23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95" totalsRowShown="0" headerRowDxfId="6" dataDxfId="5">
  <autoFilter ref="A1:E95" xr:uid="{00000000-0009-0000-0100-000001000000}"/>
  <sortState xmlns:xlrd2="http://schemas.microsoft.com/office/spreadsheetml/2017/richdata2" ref="A2:E97">
    <sortCondition ref="D1:D97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4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685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58" t="s">
        <v>651</v>
      </c>
      <c r="D5" s="58"/>
      <c r="E5" s="58"/>
      <c r="F5" s="58"/>
      <c r="G5" s="58"/>
      <c r="H5" s="58"/>
      <c r="I5" s="58"/>
      <c r="J5" s="58"/>
      <c r="K5" s="58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59" t="s">
        <v>652</v>
      </c>
      <c r="B8" s="59"/>
      <c r="C8" s="15" t="s">
        <v>632</v>
      </c>
      <c r="D8" s="60" t="s">
        <v>678</v>
      </c>
      <c r="E8" s="61"/>
      <c r="F8" s="62"/>
      <c r="G8" s="60" t="s">
        <v>653</v>
      </c>
      <c r="H8" s="61"/>
      <c r="I8" s="61"/>
      <c r="J8" s="62"/>
      <c r="K8" s="59" t="s">
        <v>681</v>
      </c>
      <c r="L8" s="59"/>
      <c r="M8" s="59"/>
      <c r="N8" s="59"/>
      <c r="O8" s="59"/>
      <c r="P8" s="4"/>
      <c r="Q8" s="4"/>
      <c r="R8" s="4"/>
      <c r="S8" s="4"/>
      <c r="T8" s="4"/>
      <c r="U8" s="4"/>
    </row>
    <row r="9" spans="1:21" ht="18.5">
      <c r="A9" s="59"/>
      <c r="B9" s="59"/>
      <c r="C9" s="15"/>
      <c r="D9" s="60"/>
      <c r="E9" s="61"/>
      <c r="F9" s="62"/>
      <c r="G9" s="60"/>
      <c r="H9" s="61"/>
      <c r="I9" s="61"/>
      <c r="J9" s="62"/>
      <c r="K9" s="59"/>
      <c r="L9" s="59"/>
      <c r="M9" s="59"/>
      <c r="N9" s="59"/>
      <c r="O9" s="59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5" t="s">
        <v>654</v>
      </c>
      <c r="C11" s="66"/>
      <c r="D11" s="1"/>
      <c r="E11" s="65" t="s">
        <v>656</v>
      </c>
      <c r="F11" s="71"/>
      <c r="G11" s="71"/>
      <c r="H11" s="71"/>
      <c r="I11" s="71"/>
      <c r="J11" s="71"/>
      <c r="K11" s="71"/>
      <c r="L11" s="71"/>
      <c r="M11" s="71"/>
      <c r="N11" s="71"/>
      <c r="O11" s="66"/>
      <c r="P11" s="4"/>
      <c r="Q11" s="4"/>
      <c r="R11" s="4"/>
      <c r="S11" s="4"/>
      <c r="T11" s="4"/>
      <c r="U11" s="4"/>
    </row>
    <row r="12" spans="1:21" ht="19" thickBot="1">
      <c r="A12" s="36"/>
      <c r="B12" s="63" t="e">
        <f>VLOOKUP(A12,Teams!$A$2:$B$6,2,FALSE)</f>
        <v>#N/A</v>
      </c>
      <c r="C12" s="64"/>
      <c r="D12" s="1" t="s">
        <v>655</v>
      </c>
      <c r="E12" s="72" t="e">
        <f>VLOOKUP(P12,Teams!$A$2:$B$6,2,FALSE)</f>
        <v>#N/A</v>
      </c>
      <c r="F12" s="73"/>
      <c r="G12" s="73"/>
      <c r="H12" s="73"/>
      <c r="I12" s="74"/>
      <c r="J12" s="74"/>
      <c r="K12" s="74"/>
      <c r="L12" s="74"/>
      <c r="M12" s="74"/>
      <c r="N12" s="74"/>
      <c r="O12" s="64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75" t="s">
        <v>679</v>
      </c>
      <c r="F13" s="76"/>
      <c r="G13" s="76"/>
      <c r="H13" s="76"/>
      <c r="I13" s="77"/>
      <c r="J13" s="78"/>
      <c r="K13" s="78"/>
      <c r="L13" s="78"/>
      <c r="M13" s="78"/>
      <c r="N13" s="78"/>
      <c r="O13" s="79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0" t="s">
        <v>633</v>
      </c>
      <c r="F14" s="81"/>
      <c r="G14" s="82"/>
      <c r="H14" s="82"/>
      <c r="I14" s="82"/>
      <c r="J14" s="82"/>
      <c r="K14" s="82"/>
      <c r="L14" s="83"/>
      <c r="M14" s="84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VLOOKUP(B15,Participants!$A$1:$E$95,3,FALSE)&amp;VLOOKUP(B15,Participants!$A$1:$E$95,2,FALSE)</f>
        <v>Irene BURIAN</v>
      </c>
      <c r="D15" s="12">
        <v>50</v>
      </c>
      <c r="E15" s="56" t="str">
        <f>VLOOKUP(D15,Participants!$A$1:$E$95,3,FALSE)&amp;VLOOKUP(D15,Participants!$A$1:$E$95,2,FALSE)</f>
        <v>Snezana MARKOVIC</v>
      </c>
      <c r="F15" s="56"/>
      <c r="G15" s="56" t="e">
        <f>VLOOKUP(E15,Participants!$A$1:$E$95,3,FALSE)&amp;VLOOKUP(E15,Participants!$A$1:$E$95,2,FALSE)</f>
        <v>#N/A</v>
      </c>
      <c r="H15" s="56"/>
      <c r="I15" s="56" t="e">
        <f>VLOOKUP(G15,Participants!$A$1:$E$95,3,FALSE)&amp;VLOOKUP(G15,Participants!$A$1:$E$95,2,FALSE)</f>
        <v>#N/A</v>
      </c>
      <c r="J15" s="56"/>
      <c r="K15" s="56" t="e">
        <f>VLOOKUP(I15,Participants!$A$1:$E$95,3,FALSE)&amp;VLOOKUP(I15,Participants!$A$1:$E$95,2,FALSE)</f>
        <v>#N/A</v>
      </c>
      <c r="L15" s="56"/>
      <c r="M15" s="56" t="e">
        <f>VLOOKUP(K15,Participants!$A$1:$E$95,3,FALSE)&amp;VLOOKUP(K15,Participants!$A$1:$E$95,2,FALSE)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85"/>
      <c r="F16" s="85"/>
      <c r="G16" s="85"/>
      <c r="H16" s="85"/>
      <c r="I16" s="85"/>
      <c r="J16" s="85"/>
      <c r="K16" s="85"/>
      <c r="L16" s="85"/>
      <c r="M16" s="85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86" t="s">
        <v>634</v>
      </c>
      <c r="F17" s="87"/>
      <c r="G17" s="88"/>
      <c r="H17" s="88"/>
      <c r="I17" s="88"/>
      <c r="J17" s="88"/>
      <c r="K17" s="88"/>
      <c r="L17" s="89"/>
      <c r="M17" s="90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7"/>
      <c r="F18" s="68"/>
      <c r="G18" s="68"/>
      <c r="H18" s="69"/>
      <c r="I18" s="69"/>
      <c r="J18" s="69"/>
      <c r="K18" s="69"/>
      <c r="L18" s="69"/>
      <c r="M18" s="70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 t="s">
        <v>674</v>
      </c>
      <c r="C19" s="39" t="str">
        <f>VLOOKUP(B19,Participants!$A$1:$E$95,3,FALSE)&amp;VLOOKUP(B19,Participants!$A$1:$E$95,2,FALSE)</f>
        <v/>
      </c>
      <c r="D19" s="105" t="s">
        <v>669</v>
      </c>
      <c r="E19" s="106"/>
      <c r="F19" s="107"/>
      <c r="G19" s="11" t="s">
        <v>676</v>
      </c>
      <c r="H19" s="99" t="str">
        <f>VLOOKUP(G19,Participants!$A$1:$E$95,3,FALSE)&amp;VLOOKUP(G19,Participants!$A$1:$E$95,2,FALSE)</f>
        <v/>
      </c>
      <c r="I19" s="100"/>
      <c r="J19" s="100"/>
      <c r="K19" s="100"/>
      <c r="L19" s="100"/>
      <c r="M19" s="100"/>
      <c r="N19" s="100"/>
      <c r="O19" s="101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102" t="s">
        <v>658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VLOOKUP(B22,Participants!$A$1:$E$95,3,FALSE)&amp;VLOOKUP(B22,Participants!$A$1:$E$95,2,FALSE)</f>
        <v>#N/A</v>
      </c>
      <c r="D22" s="41"/>
      <c r="E22" s="56" t="e">
        <f>VLOOKUP(D22,Participants!$A$1:$E$95,3,FALSE)&amp;VLOOKUP(D22,Participants!$A$1:$E$95,2,FALSE)</f>
        <v>#N/A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VLOOKUP(B23,Participants!$A$1:$E$95,3,FALSE)&amp;VLOOKUP(B23,Participants!$A$1:$E$95,2,FALSE)</f>
        <v>#N/A</v>
      </c>
      <c r="D23" s="36"/>
      <c r="E23" s="53" t="e">
        <f>VLOOKUP(D23,Participants!$A$1:$E$95,3,FALSE)&amp;VLOOKUP(D23,Participants!$A$1:$E$95,2,FALSE)</f>
        <v>#N/A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VLOOKUP(B24,Participants!$A$1:$E$95,3,FALSE)&amp;VLOOKUP(B24,Participants!$A$1:$E$95,2,FALSE)</f>
        <v>#N/A</v>
      </c>
      <c r="D24" s="36"/>
      <c r="E24" s="53" t="e">
        <f>VLOOKUP(D24,Participants!$A$1:$E$95,3,FALSE)&amp;VLOOKUP(D24,Participants!$A$1:$E$95,2,FALSE)</f>
        <v>#N/A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VLOOKUP(B25,Participants!$A$1:$E$95,3,FALSE)&amp;VLOOKUP(B25,Participants!$A$1:$E$95,2,FALSE)</f>
        <v>#N/A</v>
      </c>
      <c r="D25" s="36"/>
      <c r="E25" s="53" t="e">
        <f>VLOOKUP(D25,Participants!$A$1:$E$95,3,FALSE)&amp;VLOOKUP(D25,Participants!$A$1:$E$95,2,FALSE)</f>
        <v>#N/A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5" t="s">
        <v>646</v>
      </c>
      <c r="C27" s="71"/>
      <c r="D27" s="71"/>
      <c r="E27" s="94" t="s">
        <v>660</v>
      </c>
      <c r="F27" s="96"/>
      <c r="G27" s="96"/>
      <c r="H27" s="96"/>
      <c r="I27" s="96"/>
      <c r="J27" s="96"/>
      <c r="K27" s="96"/>
      <c r="L27" s="96"/>
      <c r="M27" s="96"/>
      <c r="N27" s="95"/>
      <c r="O27" s="94" t="s">
        <v>650</v>
      </c>
      <c r="P27" s="95"/>
      <c r="Q27" s="4"/>
      <c r="R27" s="4"/>
      <c r="S27" s="4"/>
      <c r="T27" s="4"/>
      <c r="U27" s="4"/>
    </row>
    <row r="28" spans="1:21" ht="14" customHeight="1" thickBot="1">
      <c r="A28" s="21"/>
      <c r="B28" s="65"/>
      <c r="C28" s="71"/>
      <c r="D28" s="66"/>
      <c r="E28" s="94">
        <v>1</v>
      </c>
      <c r="F28" s="95"/>
      <c r="G28" s="94">
        <v>2</v>
      </c>
      <c r="H28" s="95"/>
      <c r="I28" s="94">
        <v>3</v>
      </c>
      <c r="J28" s="95"/>
      <c r="K28" s="94">
        <v>4</v>
      </c>
      <c r="L28" s="95"/>
      <c r="M28" s="94">
        <v>5</v>
      </c>
      <c r="N28" s="95"/>
      <c r="O28" s="94"/>
      <c r="P28" s="95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97" t="e">
        <f>VLOOKUP(B22,Participants!$A$1:$E$95,2,FALSE)&amp;" vs. "&amp;VLOOKUP(D23,Participants!$A$1:$E$95,2,FALSE)</f>
        <v>#N/A</v>
      </c>
      <c r="C29" s="98"/>
      <c r="D29" s="98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91" t="e">
        <f>VLOOKUP(B23,Participants!$A$1:$E$95,2,FALSE)&amp;" vs. "&amp;VLOOKUP(D22,Participants!$A$1:$E$95,2,FALSE)</f>
        <v>#N/A</v>
      </c>
      <c r="C30" s="92"/>
      <c r="D30" s="93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60" t="e">
        <f>VLOOKUP(B24,Participants!$A$1:$E$95,2,FALSE)&amp;" vs. "&amp;VLOOKUP(D24,Participants!$A$1:$E$95,2,FALSE)</f>
        <v>#N/A</v>
      </c>
      <c r="C31" s="61"/>
      <c r="D31" s="62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91" t="e">
        <f>VLOOKUP(B22,Participants!$A$1:$E$95,2,FALSE)&amp;" vs. "&amp;VLOOKUP(D22,Participants!$A$1:$E$95,2,FALSE)</f>
        <v>#N/A</v>
      </c>
      <c r="C32" s="92"/>
      <c r="D32" s="93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91" t="e">
        <f>VLOOKUP(B23,Participants!$A$1:$E$95,2,FALSE)&amp;" vs. "&amp;VLOOKUP(D23,Participants!$A$1:$E$95,2,FALSE)</f>
        <v>#N/A</v>
      </c>
      <c r="C33" s="92"/>
      <c r="D33" s="93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65" t="s">
        <v>644</v>
      </c>
      <c r="B35" s="66"/>
      <c r="C35" s="37" t="str">
        <f>Teams!B6</f>
        <v>SU Sparkasse Kufstein (AUT)</v>
      </c>
      <c r="D35" s="65" t="s">
        <v>646</v>
      </c>
      <c r="E35" s="71"/>
      <c r="F35" s="66"/>
      <c r="G35" s="65" t="s">
        <v>650</v>
      </c>
      <c r="H35" s="71"/>
      <c r="I35" s="71"/>
      <c r="J35" s="66"/>
      <c r="K35" s="127" t="s">
        <v>645</v>
      </c>
      <c r="L35" s="128"/>
      <c r="M35" s="128"/>
      <c r="N35" s="128"/>
      <c r="O35" s="128"/>
      <c r="P35" s="129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67"/>
      <c r="F36" s="110"/>
      <c r="G36" s="67">
        <f>SUM(O29:O33)</f>
        <v>0</v>
      </c>
      <c r="H36" s="110"/>
      <c r="I36" s="67">
        <f>SUM(P29:P33)</f>
        <v>0</v>
      </c>
      <c r="J36" s="110"/>
      <c r="K36" s="54">
        <f>SUM(E29:E33,G29:G33,I29:I33,K29:K33,M29:M33)</f>
        <v>0</v>
      </c>
      <c r="L36" s="55"/>
      <c r="M36" s="55"/>
      <c r="N36" s="55">
        <f>SUM(F29:F33,H29:H33,J29:J33,L29:L33,N29:N33)</f>
        <v>0</v>
      </c>
      <c r="O36" s="55"/>
      <c r="P36" s="57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56" t="s">
        <v>671</v>
      </c>
      <c r="F37" s="56"/>
      <c r="G37" s="56" t="s">
        <v>670</v>
      </c>
      <c r="H37" s="56"/>
      <c r="I37" s="56" t="s">
        <v>671</v>
      </c>
      <c r="J37" s="56"/>
      <c r="K37" s="56" t="s">
        <v>670</v>
      </c>
      <c r="L37" s="56"/>
      <c r="M37" s="56"/>
      <c r="N37" s="56" t="s">
        <v>671</v>
      </c>
      <c r="O37" s="56"/>
      <c r="P37" s="56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53" t="s">
        <v>664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4"/>
      <c r="R43" s="4"/>
      <c r="S43" s="4"/>
      <c r="T43" s="4"/>
      <c r="U43" s="4"/>
    </row>
    <row r="44" spans="1:21" ht="19" thickBot="1">
      <c r="A44" s="65" t="s">
        <v>665</v>
      </c>
      <c r="B44" s="66"/>
      <c r="C44" s="22" t="s">
        <v>649</v>
      </c>
      <c r="D44" s="112" t="s">
        <v>647</v>
      </c>
      <c r="E44" s="113"/>
      <c r="F44" s="113"/>
      <c r="G44" s="113"/>
      <c r="H44" s="114"/>
      <c r="I44" s="112" t="s">
        <v>648</v>
      </c>
      <c r="J44" s="113"/>
      <c r="K44" s="113"/>
      <c r="L44" s="113"/>
      <c r="M44" s="113"/>
      <c r="N44" s="113"/>
      <c r="O44" s="113"/>
      <c r="P44" s="114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08"/>
      <c r="D45" s="115"/>
      <c r="E45" s="116"/>
      <c r="F45" s="116"/>
      <c r="G45" s="116"/>
      <c r="H45" s="117"/>
      <c r="I45" s="121"/>
      <c r="J45" s="122"/>
      <c r="K45" s="122"/>
      <c r="L45" s="122"/>
      <c r="M45" s="122"/>
      <c r="N45" s="122"/>
      <c r="O45" s="122"/>
      <c r="P45" s="123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09"/>
      <c r="D46" s="118"/>
      <c r="E46" s="119"/>
      <c r="F46" s="119"/>
      <c r="G46" s="119"/>
      <c r="H46" s="120"/>
      <c r="I46" s="124"/>
      <c r="J46" s="125"/>
      <c r="K46" s="125"/>
      <c r="L46" s="125"/>
      <c r="M46" s="125"/>
      <c r="N46" s="125"/>
      <c r="O46" s="125"/>
      <c r="P46" s="126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A11" sqref="A11"/>
    </sheetView>
  </sheetViews>
  <sheetFormatPr baseColWidth="10" defaultColWidth="10.90625" defaultRowHeight="12.5"/>
  <cols>
    <col min="1" max="1" width="5.1796875" bestFit="1" customWidth="1"/>
    <col min="2" max="2" width="42.36328125" customWidth="1"/>
  </cols>
  <sheetData>
    <row r="1" spans="1:3" ht="14.5">
      <c r="A1" s="6" t="s">
        <v>637</v>
      </c>
      <c r="B1" s="6" t="s">
        <v>638</v>
      </c>
    </row>
    <row r="2" spans="1:3" ht="15.5">
      <c r="A2" s="7">
        <v>1</v>
      </c>
      <c r="B2" s="130" t="s">
        <v>686</v>
      </c>
      <c r="C2" t="s">
        <v>690</v>
      </c>
    </row>
    <row r="3" spans="1:3" ht="15.5">
      <c r="A3" s="7">
        <v>2</v>
      </c>
      <c r="B3" s="130" t="s">
        <v>687</v>
      </c>
      <c r="C3" t="s">
        <v>690</v>
      </c>
    </row>
    <row r="4" spans="1:3" ht="15.5">
      <c r="A4" s="7">
        <v>3</v>
      </c>
      <c r="B4" s="133" t="s">
        <v>688</v>
      </c>
      <c r="C4" t="s">
        <v>690</v>
      </c>
    </row>
    <row r="5" spans="1:3" ht="15.5">
      <c r="A5" s="7">
        <v>4</v>
      </c>
      <c r="B5" s="133" t="s">
        <v>689</v>
      </c>
      <c r="C5" t="s">
        <v>690</v>
      </c>
    </row>
    <row r="6" spans="1:3" ht="15.5">
      <c r="A6" s="7">
        <v>5</v>
      </c>
      <c r="B6" s="133" t="s">
        <v>691</v>
      </c>
      <c r="C6" t="s">
        <v>692</v>
      </c>
    </row>
    <row r="7" spans="1:3" ht="15.5">
      <c r="A7" s="131">
        <v>6</v>
      </c>
      <c r="B7" s="130" t="s">
        <v>693</v>
      </c>
      <c r="C7" t="s">
        <v>692</v>
      </c>
    </row>
    <row r="8" spans="1:3" ht="15.5">
      <c r="A8" s="131">
        <v>7</v>
      </c>
      <c r="B8" s="130" t="s">
        <v>694</v>
      </c>
      <c r="C8" t="s">
        <v>692</v>
      </c>
    </row>
    <row r="9" spans="1:3" ht="15.5">
      <c r="A9" s="131">
        <v>8</v>
      </c>
      <c r="B9" s="130" t="s">
        <v>695</v>
      </c>
      <c r="C9" t="s">
        <v>692</v>
      </c>
    </row>
    <row r="10" spans="1:3" ht="15.5">
      <c r="A10" s="131">
        <v>9</v>
      </c>
      <c r="B10" s="130" t="s">
        <v>696</v>
      </c>
      <c r="C10" t="s">
        <v>692</v>
      </c>
    </row>
    <row r="11" spans="1:3">
      <c r="A11" s="131"/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1"/>
  <sheetViews>
    <sheetView tabSelected="1" topLeftCell="A47" workbookViewId="0">
      <selection activeCell="A67" sqref="A67"/>
    </sheetView>
  </sheetViews>
  <sheetFormatPr baseColWidth="10" defaultColWidth="10.90625" defaultRowHeight="16"/>
  <cols>
    <col min="1" max="1" width="11.453125" style="5" customWidth="1"/>
    <col min="2" max="2" width="24.36328125" style="5" customWidth="1"/>
    <col min="3" max="3" width="15.90625" style="5" customWidth="1"/>
    <col min="4" max="4" width="41.542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50">
        <v>1</v>
      </c>
      <c r="B2" s="134" t="s">
        <v>697</v>
      </c>
      <c r="C2" s="135"/>
      <c r="D2" s="130" t="s">
        <v>686</v>
      </c>
      <c r="E2" s="135" t="s">
        <v>12</v>
      </c>
    </row>
    <row r="3" spans="1:5" ht="15.5">
      <c r="A3" s="50">
        <v>2</v>
      </c>
      <c r="B3" s="134" t="s">
        <v>698</v>
      </c>
      <c r="C3" s="135"/>
      <c r="D3" s="130" t="s">
        <v>686</v>
      </c>
      <c r="E3" s="135" t="s">
        <v>12</v>
      </c>
    </row>
    <row r="4" spans="1:5" ht="15.5">
      <c r="A4" s="50">
        <v>3</v>
      </c>
      <c r="B4" s="134" t="s">
        <v>699</v>
      </c>
      <c r="C4" s="135"/>
      <c r="D4" s="130" t="s">
        <v>686</v>
      </c>
      <c r="E4" s="135" t="s">
        <v>12</v>
      </c>
    </row>
    <row r="5" spans="1:5" ht="15.5">
      <c r="A5" s="50">
        <v>4</v>
      </c>
      <c r="B5" s="134" t="s">
        <v>700</v>
      </c>
      <c r="C5" s="135"/>
      <c r="D5" s="130" t="s">
        <v>686</v>
      </c>
      <c r="E5" s="135" t="s">
        <v>12</v>
      </c>
    </row>
    <row r="6" spans="1:5" ht="15.5">
      <c r="A6" s="48">
        <v>5</v>
      </c>
      <c r="B6" s="134" t="s">
        <v>701</v>
      </c>
      <c r="C6" s="135"/>
      <c r="D6" s="130" t="s">
        <v>686</v>
      </c>
      <c r="E6" s="135" t="s">
        <v>12</v>
      </c>
    </row>
    <row r="7" spans="1:5" ht="15.5">
      <c r="A7" s="48">
        <v>6</v>
      </c>
      <c r="B7" s="136" t="s">
        <v>702</v>
      </c>
      <c r="C7" s="48"/>
      <c r="D7" s="130" t="s">
        <v>687</v>
      </c>
      <c r="E7" s="136" t="s">
        <v>341</v>
      </c>
    </row>
    <row r="8" spans="1:5" ht="15.5">
      <c r="A8" s="48">
        <v>7</v>
      </c>
      <c r="B8" s="136" t="s">
        <v>703</v>
      </c>
      <c r="C8" s="48"/>
      <c r="D8" s="130" t="s">
        <v>687</v>
      </c>
      <c r="E8" s="136" t="s">
        <v>710</v>
      </c>
    </row>
    <row r="9" spans="1:5" ht="15.5">
      <c r="A9" s="48">
        <v>8</v>
      </c>
      <c r="B9" s="136" t="s">
        <v>704</v>
      </c>
      <c r="C9" s="48"/>
      <c r="D9" s="130" t="s">
        <v>687</v>
      </c>
      <c r="E9" s="136" t="s">
        <v>682</v>
      </c>
    </row>
    <row r="10" spans="1:5" ht="15.5">
      <c r="A10" s="48">
        <v>9</v>
      </c>
      <c r="B10" s="136" t="s">
        <v>705</v>
      </c>
      <c r="C10" s="48"/>
      <c r="D10" s="130" t="s">
        <v>687</v>
      </c>
      <c r="E10" s="136" t="s">
        <v>683</v>
      </c>
    </row>
    <row r="11" spans="1:5" ht="15.5">
      <c r="A11" s="48">
        <v>10</v>
      </c>
      <c r="B11" s="136" t="s">
        <v>706</v>
      </c>
      <c r="C11" s="48"/>
      <c r="D11" s="130" t="s">
        <v>687</v>
      </c>
      <c r="E11" s="136" t="s">
        <v>683</v>
      </c>
    </row>
    <row r="12" spans="1:5" ht="15.5">
      <c r="A12" s="48">
        <v>11</v>
      </c>
      <c r="B12" s="136" t="s">
        <v>707</v>
      </c>
      <c r="C12" s="48"/>
      <c r="D12" s="130" t="s">
        <v>687</v>
      </c>
      <c r="E12" s="136" t="s">
        <v>683</v>
      </c>
    </row>
    <row r="13" spans="1:5" ht="15.5">
      <c r="A13" s="48">
        <v>12</v>
      </c>
      <c r="B13" s="136" t="s">
        <v>708</v>
      </c>
      <c r="C13" s="48"/>
      <c r="D13" s="130" t="s">
        <v>687</v>
      </c>
      <c r="E13" s="136" t="s">
        <v>683</v>
      </c>
    </row>
    <row r="14" spans="1:5" ht="15.5">
      <c r="A14" s="48">
        <v>13</v>
      </c>
      <c r="B14" s="136" t="s">
        <v>709</v>
      </c>
      <c r="C14" s="48"/>
      <c r="D14" s="130" t="s">
        <v>687</v>
      </c>
      <c r="E14" s="136" t="s">
        <v>683</v>
      </c>
    </row>
    <row r="15" spans="1:5" ht="15.5">
      <c r="A15" s="48">
        <v>14</v>
      </c>
      <c r="B15" s="132" t="s">
        <v>711</v>
      </c>
      <c r="C15" s="48"/>
      <c r="D15" s="133" t="s">
        <v>688</v>
      </c>
      <c r="E15" s="132" t="s">
        <v>684</v>
      </c>
    </row>
    <row r="16" spans="1:5" ht="15.5">
      <c r="A16" s="48">
        <v>15</v>
      </c>
      <c r="B16" s="132" t="s">
        <v>712</v>
      </c>
      <c r="C16" s="48"/>
      <c r="D16" s="133" t="s">
        <v>688</v>
      </c>
      <c r="E16" s="132" t="s">
        <v>684</v>
      </c>
    </row>
    <row r="17" spans="1:5" ht="15.5">
      <c r="A17" s="48">
        <v>16</v>
      </c>
      <c r="B17" s="132" t="s">
        <v>713</v>
      </c>
      <c r="C17" s="48"/>
      <c r="D17" s="133" t="s">
        <v>688</v>
      </c>
      <c r="E17" s="132" t="s">
        <v>721</v>
      </c>
    </row>
    <row r="18" spans="1:5" ht="15.5">
      <c r="A18" s="48">
        <v>17</v>
      </c>
      <c r="B18" s="132" t="s">
        <v>714</v>
      </c>
      <c r="C18" s="48"/>
      <c r="D18" s="133" t="s">
        <v>688</v>
      </c>
      <c r="E18" s="132" t="s">
        <v>721</v>
      </c>
    </row>
    <row r="19" spans="1:5" ht="15.5">
      <c r="A19" s="48">
        <v>18</v>
      </c>
      <c r="B19" s="132" t="s">
        <v>715</v>
      </c>
      <c r="C19" s="48"/>
      <c r="D19" s="133" t="s">
        <v>688</v>
      </c>
      <c r="E19" s="132" t="s">
        <v>684</v>
      </c>
    </row>
    <row r="20" spans="1:5" ht="15.5">
      <c r="A20" s="48">
        <v>19</v>
      </c>
      <c r="B20" s="132" t="s">
        <v>716</v>
      </c>
      <c r="C20" s="48"/>
      <c r="D20" s="133" t="s">
        <v>688</v>
      </c>
      <c r="E20" s="132" t="s">
        <v>721</v>
      </c>
    </row>
    <row r="21" spans="1:5" ht="15.5">
      <c r="A21" s="48">
        <v>20</v>
      </c>
      <c r="B21" s="132" t="s">
        <v>717</v>
      </c>
      <c r="C21" s="48"/>
      <c r="D21" s="133" t="s">
        <v>688</v>
      </c>
      <c r="E21" s="132" t="s">
        <v>684</v>
      </c>
    </row>
    <row r="22" spans="1:5" ht="15.5">
      <c r="A22" s="48">
        <v>21</v>
      </c>
      <c r="B22" s="132" t="s">
        <v>718</v>
      </c>
      <c r="C22" s="48"/>
      <c r="D22" s="133" t="s">
        <v>688</v>
      </c>
      <c r="E22" s="132" t="s">
        <v>721</v>
      </c>
    </row>
    <row r="23" spans="1:5" ht="15.5">
      <c r="A23" s="48">
        <v>22</v>
      </c>
      <c r="B23" s="132" t="s">
        <v>719</v>
      </c>
      <c r="C23" s="48"/>
      <c r="D23" s="133" t="s">
        <v>688</v>
      </c>
      <c r="E23" s="132" t="s">
        <v>721</v>
      </c>
    </row>
    <row r="24" spans="1:5" ht="15.5">
      <c r="A24" s="48">
        <v>23</v>
      </c>
      <c r="B24" s="132" t="s">
        <v>720</v>
      </c>
      <c r="C24" s="48"/>
      <c r="D24" s="133" t="s">
        <v>688</v>
      </c>
      <c r="E24" s="132" t="s">
        <v>721</v>
      </c>
    </row>
    <row r="25" spans="1:5" ht="15.5">
      <c r="A25" s="48">
        <v>24</v>
      </c>
      <c r="B25" s="132" t="s">
        <v>722</v>
      </c>
      <c r="C25" s="48"/>
      <c r="D25" s="133" t="s">
        <v>729</v>
      </c>
      <c r="E25" s="132" t="s">
        <v>730</v>
      </c>
    </row>
    <row r="26" spans="1:5" ht="15.5">
      <c r="A26" s="48">
        <v>25</v>
      </c>
      <c r="B26" s="132" t="s">
        <v>723</v>
      </c>
      <c r="C26" s="48"/>
      <c r="D26" s="133" t="s">
        <v>729</v>
      </c>
      <c r="E26" s="132" t="s">
        <v>731</v>
      </c>
    </row>
    <row r="27" spans="1:5" ht="15.5">
      <c r="A27" s="48">
        <v>26</v>
      </c>
      <c r="B27" s="132" t="s">
        <v>724</v>
      </c>
      <c r="C27" s="48"/>
      <c r="D27" s="133" t="s">
        <v>729</v>
      </c>
      <c r="E27" s="132" t="s">
        <v>730</v>
      </c>
    </row>
    <row r="28" spans="1:5" ht="15.5">
      <c r="A28" s="48">
        <v>27</v>
      </c>
      <c r="B28" s="132" t="s">
        <v>725</v>
      </c>
      <c r="C28" s="48"/>
      <c r="D28" s="133" t="s">
        <v>729</v>
      </c>
      <c r="E28" s="132" t="s">
        <v>730</v>
      </c>
    </row>
    <row r="29" spans="1:5" ht="15.5">
      <c r="A29" s="48">
        <v>28</v>
      </c>
      <c r="B29" s="132" t="s">
        <v>726</v>
      </c>
      <c r="C29" s="48"/>
      <c r="D29" s="133" t="s">
        <v>729</v>
      </c>
      <c r="E29" s="132" t="s">
        <v>730</v>
      </c>
    </row>
    <row r="30" spans="1:5" ht="15.5">
      <c r="A30" s="48">
        <v>29</v>
      </c>
      <c r="B30" s="132" t="s">
        <v>727</v>
      </c>
      <c r="C30" s="48"/>
      <c r="D30" s="133" t="s">
        <v>729</v>
      </c>
      <c r="E30" s="132" t="s">
        <v>730</v>
      </c>
    </row>
    <row r="31" spans="1:5" ht="15.5">
      <c r="A31" s="48">
        <v>30</v>
      </c>
      <c r="B31" s="132" t="s">
        <v>728</v>
      </c>
      <c r="C31" s="48"/>
      <c r="D31" s="133" t="s">
        <v>729</v>
      </c>
      <c r="E31" s="132" t="s">
        <v>730</v>
      </c>
    </row>
    <row r="32" spans="1:5" ht="15.5">
      <c r="A32" s="48">
        <v>31</v>
      </c>
      <c r="B32" s="136" t="s">
        <v>732</v>
      </c>
      <c r="C32" s="48"/>
      <c r="D32" s="133" t="s">
        <v>691</v>
      </c>
      <c r="E32" s="136" t="s">
        <v>741</v>
      </c>
    </row>
    <row r="33" spans="1:5" ht="15.5">
      <c r="A33" s="48">
        <v>32</v>
      </c>
      <c r="B33" s="136" t="s">
        <v>733</v>
      </c>
      <c r="C33" s="48"/>
      <c r="D33" s="133" t="s">
        <v>691</v>
      </c>
      <c r="E33" s="136" t="s">
        <v>682</v>
      </c>
    </row>
    <row r="34" spans="1:5" ht="15.5">
      <c r="A34" s="48">
        <v>33</v>
      </c>
      <c r="B34" s="136" t="s">
        <v>734</v>
      </c>
      <c r="C34" s="48"/>
      <c r="D34" s="133" t="s">
        <v>691</v>
      </c>
      <c r="E34" s="136" t="s">
        <v>682</v>
      </c>
    </row>
    <row r="35" spans="1:5" ht="15.5">
      <c r="A35" s="48">
        <v>34</v>
      </c>
      <c r="B35" s="136" t="s">
        <v>735</v>
      </c>
      <c r="C35" s="48"/>
      <c r="D35" s="133" t="s">
        <v>691</v>
      </c>
      <c r="E35" s="136" t="s">
        <v>682</v>
      </c>
    </row>
    <row r="36" spans="1:5" ht="15.5">
      <c r="A36" s="48">
        <v>35</v>
      </c>
      <c r="B36" s="136" t="s">
        <v>736</v>
      </c>
      <c r="C36" s="48"/>
      <c r="D36" s="133" t="s">
        <v>691</v>
      </c>
      <c r="E36" s="136" t="s">
        <v>741</v>
      </c>
    </row>
    <row r="37" spans="1:5" ht="15.5">
      <c r="A37" s="48">
        <v>36</v>
      </c>
      <c r="B37" s="136" t="s">
        <v>737</v>
      </c>
      <c r="C37" s="48"/>
      <c r="D37" s="133" t="s">
        <v>691</v>
      </c>
      <c r="E37" s="136" t="s">
        <v>721</v>
      </c>
    </row>
    <row r="38" spans="1:5" ht="15.5">
      <c r="A38" s="48">
        <v>37</v>
      </c>
      <c r="B38" s="136" t="s">
        <v>738</v>
      </c>
      <c r="C38" s="48"/>
      <c r="D38" s="133" t="s">
        <v>691</v>
      </c>
      <c r="E38" s="136" t="s">
        <v>721</v>
      </c>
    </row>
    <row r="39" spans="1:5" ht="15.5">
      <c r="A39" s="48">
        <v>38</v>
      </c>
      <c r="B39" s="136" t="s">
        <v>739</v>
      </c>
      <c r="C39" s="48"/>
      <c r="D39" s="133" t="s">
        <v>691</v>
      </c>
      <c r="E39" s="136" t="s">
        <v>742</v>
      </c>
    </row>
    <row r="40" spans="1:5" ht="15.5">
      <c r="A40" s="48">
        <v>39</v>
      </c>
      <c r="B40" s="136" t="s">
        <v>740</v>
      </c>
      <c r="C40" s="48"/>
      <c r="D40" s="133" t="s">
        <v>691</v>
      </c>
      <c r="E40" s="136" t="s">
        <v>743</v>
      </c>
    </row>
    <row r="41" spans="1:5" ht="15.5">
      <c r="A41" s="48">
        <v>40</v>
      </c>
      <c r="B41" s="136" t="s">
        <v>745</v>
      </c>
      <c r="C41" s="48"/>
      <c r="D41" s="130" t="s">
        <v>744</v>
      </c>
      <c r="E41" s="136" t="s">
        <v>751</v>
      </c>
    </row>
    <row r="42" spans="1:5" ht="15.5">
      <c r="A42" s="48">
        <v>41</v>
      </c>
      <c r="B42" s="136" t="s">
        <v>746</v>
      </c>
      <c r="C42" s="48"/>
      <c r="D42" s="130" t="s">
        <v>744</v>
      </c>
      <c r="E42" s="136" t="s">
        <v>751</v>
      </c>
    </row>
    <row r="43" spans="1:5" ht="15.5">
      <c r="A43" s="48">
        <v>42</v>
      </c>
      <c r="B43" s="136" t="s">
        <v>747</v>
      </c>
      <c r="C43" s="48"/>
      <c r="D43" s="130" t="s">
        <v>744</v>
      </c>
      <c r="E43" s="136" t="s">
        <v>751</v>
      </c>
    </row>
    <row r="44" spans="1:5" ht="15.5">
      <c r="A44" s="48">
        <v>43</v>
      </c>
      <c r="B44" s="136" t="s">
        <v>748</v>
      </c>
      <c r="C44" s="48"/>
      <c r="D44" s="130" t="s">
        <v>744</v>
      </c>
      <c r="E44" s="136" t="s">
        <v>751</v>
      </c>
    </row>
    <row r="45" spans="1:5" ht="15.5">
      <c r="A45" s="48">
        <v>44</v>
      </c>
      <c r="B45" s="136" t="s">
        <v>749</v>
      </c>
      <c r="C45" s="48"/>
      <c r="D45" s="130" t="s">
        <v>744</v>
      </c>
      <c r="E45" s="136" t="s">
        <v>751</v>
      </c>
    </row>
    <row r="46" spans="1:5" ht="15.5">
      <c r="A46" s="48">
        <v>45</v>
      </c>
      <c r="B46" s="136" t="s">
        <v>750</v>
      </c>
      <c r="C46" s="48"/>
      <c r="D46" s="130" t="s">
        <v>744</v>
      </c>
      <c r="E46" s="136" t="s">
        <v>751</v>
      </c>
    </row>
    <row r="47" spans="1:5" ht="15.5">
      <c r="A47" s="48">
        <v>46</v>
      </c>
      <c r="B47" s="132" t="s">
        <v>752</v>
      </c>
      <c r="C47" s="48"/>
      <c r="D47" s="130" t="s">
        <v>694</v>
      </c>
      <c r="E47" s="132" t="s">
        <v>730</v>
      </c>
    </row>
    <row r="48" spans="1:5" ht="15.5">
      <c r="A48" s="48">
        <v>47</v>
      </c>
      <c r="B48" s="132" t="s">
        <v>753</v>
      </c>
      <c r="C48" s="48"/>
      <c r="D48" s="130" t="s">
        <v>694</v>
      </c>
      <c r="E48" s="132" t="s">
        <v>730</v>
      </c>
    </row>
    <row r="49" spans="1:5" ht="15.5">
      <c r="A49" s="48">
        <v>48</v>
      </c>
      <c r="B49" s="132" t="s">
        <v>754</v>
      </c>
      <c r="C49" s="48"/>
      <c r="D49" s="130" t="s">
        <v>694</v>
      </c>
      <c r="E49" s="132" t="s">
        <v>730</v>
      </c>
    </row>
    <row r="50" spans="1:5" ht="15.5">
      <c r="A50" s="48">
        <v>49</v>
      </c>
      <c r="B50" s="132" t="s">
        <v>755</v>
      </c>
      <c r="C50" s="48"/>
      <c r="D50" s="130" t="s">
        <v>694</v>
      </c>
      <c r="E50" s="132" t="s">
        <v>730</v>
      </c>
    </row>
    <row r="51" spans="1:5" ht="15.5">
      <c r="A51" s="48">
        <v>50</v>
      </c>
      <c r="B51" s="132" t="s">
        <v>756</v>
      </c>
      <c r="C51" s="48"/>
      <c r="D51" s="130" t="s">
        <v>694</v>
      </c>
      <c r="E51" s="132" t="s">
        <v>758</v>
      </c>
    </row>
    <row r="52" spans="1:5" ht="15.5">
      <c r="A52" s="48">
        <v>51</v>
      </c>
      <c r="B52" s="132" t="s">
        <v>757</v>
      </c>
      <c r="C52" s="48"/>
      <c r="D52" s="130" t="s">
        <v>694</v>
      </c>
      <c r="E52" s="132" t="s">
        <v>730</v>
      </c>
    </row>
    <row r="53" spans="1:5" ht="15.5">
      <c r="A53" s="34">
        <v>52</v>
      </c>
      <c r="B53" s="132" t="s">
        <v>759</v>
      </c>
      <c r="C53" s="34"/>
      <c r="D53" s="130" t="s">
        <v>695</v>
      </c>
      <c r="E53" s="132" t="s">
        <v>743</v>
      </c>
    </row>
    <row r="54" spans="1:5" ht="15.5">
      <c r="A54" s="49">
        <v>53</v>
      </c>
      <c r="B54" s="132" t="s">
        <v>760</v>
      </c>
      <c r="C54" s="49"/>
      <c r="D54" s="130" t="s">
        <v>695</v>
      </c>
      <c r="E54" s="132" t="s">
        <v>730</v>
      </c>
    </row>
    <row r="55" spans="1:5" ht="15.5">
      <c r="A55" s="49">
        <v>54</v>
      </c>
      <c r="B55" s="132" t="s">
        <v>761</v>
      </c>
      <c r="C55" s="49"/>
      <c r="D55" s="130" t="s">
        <v>695</v>
      </c>
      <c r="E55" s="132" t="s">
        <v>730</v>
      </c>
    </row>
    <row r="56" spans="1:5" ht="15.5">
      <c r="A56" s="49">
        <v>55</v>
      </c>
      <c r="B56" s="132" t="s">
        <v>762</v>
      </c>
      <c r="C56" s="49"/>
      <c r="D56" s="130" t="s">
        <v>695</v>
      </c>
      <c r="E56" s="132" t="s">
        <v>730</v>
      </c>
    </row>
    <row r="57" spans="1:5" ht="15.5">
      <c r="A57" s="49">
        <v>56</v>
      </c>
      <c r="B57" s="132" t="s">
        <v>763</v>
      </c>
      <c r="C57" s="49"/>
      <c r="D57" s="130" t="s">
        <v>695</v>
      </c>
      <c r="E57" s="132" t="s">
        <v>730</v>
      </c>
    </row>
    <row r="58" spans="1:5" ht="15.5">
      <c r="A58" s="49">
        <v>57</v>
      </c>
      <c r="B58" s="132" t="s">
        <v>764</v>
      </c>
      <c r="C58" s="49"/>
      <c r="D58" s="130" t="s">
        <v>695</v>
      </c>
      <c r="E58" s="132" t="s">
        <v>765</v>
      </c>
    </row>
    <row r="59" spans="1:5" ht="15.5">
      <c r="A59" s="49">
        <v>58</v>
      </c>
      <c r="B59" s="132" t="s">
        <v>766</v>
      </c>
      <c r="C59" s="49"/>
      <c r="D59" s="130" t="s">
        <v>770</v>
      </c>
      <c r="E59" s="132" t="s">
        <v>730</v>
      </c>
    </row>
    <row r="60" spans="1:5" ht="15.5">
      <c r="A60" s="49">
        <v>59</v>
      </c>
      <c r="B60" s="132" t="s">
        <v>767</v>
      </c>
      <c r="C60" s="49"/>
      <c r="D60" s="130" t="s">
        <v>770</v>
      </c>
      <c r="E60" s="132" t="s">
        <v>730</v>
      </c>
    </row>
    <row r="61" spans="1:5" ht="15.5">
      <c r="A61" s="49">
        <v>60</v>
      </c>
      <c r="B61" s="132" t="s">
        <v>768</v>
      </c>
      <c r="C61" s="49"/>
      <c r="D61" s="130" t="s">
        <v>770</v>
      </c>
      <c r="E61" s="132" t="s">
        <v>765</v>
      </c>
    </row>
    <row r="62" spans="1:5" ht="15.5">
      <c r="A62" s="49">
        <v>61</v>
      </c>
      <c r="B62" s="132" t="s">
        <v>769</v>
      </c>
      <c r="C62" s="49"/>
      <c r="D62" s="130" t="s">
        <v>770</v>
      </c>
      <c r="E62" s="132" t="s">
        <v>730</v>
      </c>
    </row>
    <row r="63" spans="1:5" ht="14">
      <c r="A63" s="34"/>
      <c r="B63" s="33"/>
      <c r="C63" s="34"/>
      <c r="D63" s="52"/>
      <c r="E63" s="33"/>
    </row>
    <row r="64" spans="1:5" ht="15.5">
      <c r="A64" s="51"/>
      <c r="B64" s="33"/>
      <c r="C64" s="49"/>
      <c r="D64" s="52"/>
      <c r="E64" s="33"/>
    </row>
    <row r="65" spans="1:5" ht="15.5">
      <c r="A65" s="51"/>
      <c r="B65" s="33"/>
      <c r="C65" s="49"/>
      <c r="D65" s="52"/>
      <c r="E65" s="33"/>
    </row>
    <row r="66" spans="1:5">
      <c r="A66" s="5" t="s">
        <v>672</v>
      </c>
      <c r="B66" s="33"/>
    </row>
    <row r="67" spans="1:5">
      <c r="A67" s="5" t="s">
        <v>673</v>
      </c>
      <c r="B67" s="33"/>
    </row>
    <row r="68" spans="1:5">
      <c r="A68" s="5" t="s">
        <v>674</v>
      </c>
      <c r="B68" s="33"/>
    </row>
    <row r="69" spans="1:5">
      <c r="A69" s="5" t="s">
        <v>675</v>
      </c>
      <c r="B69" s="33"/>
    </row>
    <row r="70" spans="1:5">
      <c r="A70" s="5" t="s">
        <v>676</v>
      </c>
      <c r="B70" s="33"/>
    </row>
    <row r="71" spans="1:5">
      <c r="A71" s="5" t="s">
        <v>677</v>
      </c>
      <c r="B71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2022-04-06T08:51:44Z</dcterms:modified>
</cp:coreProperties>
</file>