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nIvancin\Dropbox\ETTU\EUROPE YOUTH SERIES DOCUMENTS\"/>
    </mc:Choice>
  </mc:AlternateContent>
  <xr:revisionPtr revIDLastSave="0" documentId="13_ncr:1_{DC0AB315-FEBB-4960-AD8E-7FE0A4EF0B57}" xr6:coauthVersionLast="47" xr6:coauthVersionMax="47" xr10:uidLastSave="{00000000-0000-0000-0000-000000000000}"/>
  <bookViews>
    <workbookView xWindow="-120" yWindow="-120" windowWidth="29040" windowHeight="15720" firstSheet="1" activeTab="1" xr2:uid="{BA29E054-B0B3-4DD4-BFF3-78E30501EBCE}"/>
  </bookViews>
  <sheets>
    <sheet name="PRE BID " sheetId="1" state="hidden" r:id="rId1"/>
    <sheet name="List1" sheetId="10" r:id="rId2"/>
    <sheet name="List2" sheetId="11" r:id="rId3"/>
    <sheet name="MARKETING" sheetId="9" state="hidden" r:id="rId4"/>
    <sheet name="bid" sheetId="8" state="hidden" r:id="rId5"/>
    <sheet name="venue requirements" sheetId="4" state="hidden" r:id="rId6"/>
    <sheet name="playing conditions" sheetId="3" state="hidden" r:id="rId7"/>
    <sheet name="accommodation" sheetId="5" state="hidden" r:id="rId8"/>
    <sheet name="MEALS" sheetId="6" state="hidden" r:id="rId9"/>
    <sheet name="transport" sheetId="7" state="hidden" r:id="rId10"/>
    <sheet name="parameters" sheetId="2" state="hidden" r:id="rId11"/>
  </sheets>
  <definedNames>
    <definedName name="_xlnm._FilterDatabase" localSheetId="0" hidden="1">'PRE BID '!$C$1:$T$611</definedName>
    <definedName name="_xlnm.Print_Titles" localSheetId="1">List1!$1:$4</definedName>
    <definedName name="_xlnm.Print_Area" localSheetId="1">List1!$A$1:$H$96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10" l="1"/>
  <c r="H70" i="10"/>
  <c r="H69" i="10"/>
  <c r="H68" i="10"/>
  <c r="H67" i="10"/>
  <c r="H66" i="10"/>
  <c r="P627" i="1" l="1"/>
  <c r="T626" i="1"/>
  <c r="S626" i="1"/>
  <c r="R626" i="1"/>
  <c r="Q626" i="1"/>
  <c r="S625" i="1"/>
  <c r="P625" i="1" s="1"/>
  <c r="R625" i="1"/>
  <c r="Q625" i="1"/>
  <c r="R624" i="1"/>
  <c r="Q624" i="1"/>
  <c r="P623" i="1"/>
  <c r="P622" i="1"/>
  <c r="P621" i="1"/>
  <c r="P620" i="1"/>
  <c r="P619" i="1"/>
  <c r="P618" i="1"/>
  <c r="R617" i="1"/>
  <c r="Q617" i="1"/>
  <c r="P616" i="1"/>
  <c r="P615" i="1"/>
  <c r="P614" i="1"/>
  <c r="R534" i="1"/>
  <c r="R515" i="1"/>
  <c r="R496" i="1"/>
  <c r="R483" i="1"/>
  <c r="R477" i="1"/>
  <c r="R458" i="1"/>
  <c r="R439" i="1"/>
  <c r="R420" i="1"/>
  <c r="R401" i="1"/>
  <c r="R382" i="1"/>
  <c r="R363" i="1"/>
  <c r="S286" i="1"/>
  <c r="S544" i="1"/>
  <c r="T549" i="1"/>
  <c r="T550" i="1"/>
  <c r="S550" i="1"/>
  <c r="R550" i="1"/>
  <c r="Q550" i="1"/>
  <c r="CY13" i="5"/>
  <c r="CY10" i="5"/>
  <c r="CY7" i="5"/>
  <c r="CY4" i="5"/>
  <c r="T270" i="1"/>
  <c r="S270" i="1"/>
  <c r="R270" i="1"/>
  <c r="Q270" i="1"/>
  <c r="T269" i="1"/>
  <c r="S269" i="1"/>
  <c r="R269" i="1"/>
  <c r="Q269" i="1"/>
  <c r="R268" i="1"/>
  <c r="Q268" i="1"/>
  <c r="FR31" i="4"/>
  <c r="FR28" i="4"/>
  <c r="FR25" i="4"/>
  <c r="FR22" i="4"/>
  <c r="FR19" i="4"/>
  <c r="FR16" i="4"/>
  <c r="FR13" i="4"/>
  <c r="FR10" i="4"/>
  <c r="FR7" i="4"/>
  <c r="FR4" i="4"/>
  <c r="S253" i="1"/>
  <c r="R253" i="1"/>
  <c r="Q253" i="1"/>
  <c r="P252" i="1"/>
  <c r="R251" i="1"/>
  <c r="Q251" i="1"/>
  <c r="EC20" i="4"/>
  <c r="DW2" i="4"/>
  <c r="DZ2" i="4"/>
  <c r="EC2" i="4"/>
  <c r="EC4" i="4"/>
  <c r="EC16" i="4"/>
  <c r="S341" i="1"/>
  <c r="R341" i="1"/>
  <c r="Q341" i="1"/>
  <c r="S340" i="1"/>
  <c r="S339" i="1"/>
  <c r="R339" i="1"/>
  <c r="Q339" i="1"/>
  <c r="NA2" i="4"/>
  <c r="MW2" i="4"/>
  <c r="S338" i="1"/>
  <c r="R338" i="1"/>
  <c r="Q338" i="1"/>
  <c r="S337" i="1"/>
  <c r="R337" i="1"/>
  <c r="P293" i="1"/>
  <c r="T294" i="1"/>
  <c r="S294" i="1"/>
  <c r="R294" i="1"/>
  <c r="Q294" i="1"/>
  <c r="IP2" i="4"/>
  <c r="P20" i="1"/>
  <c r="P19" i="1"/>
  <c r="MO2" i="4"/>
  <c r="T551" i="1"/>
  <c r="S551" i="1"/>
  <c r="R551" i="1"/>
  <c r="Q551" i="1"/>
  <c r="T552" i="1"/>
  <c r="S552" i="1"/>
  <c r="R552" i="1"/>
  <c r="Q552" i="1"/>
  <c r="R549" i="1"/>
  <c r="Q549" i="1"/>
  <c r="T548" i="1"/>
  <c r="S548" i="1"/>
  <c r="R548" i="1"/>
  <c r="Q548" i="1"/>
  <c r="P547" i="1"/>
  <c r="CB12" i="5"/>
  <c r="CB11" i="5"/>
  <c r="CB10" i="5"/>
  <c r="CB9" i="5"/>
  <c r="CB8" i="5"/>
  <c r="CB7" i="5"/>
  <c r="CB5" i="5"/>
  <c r="CB6" i="5"/>
  <c r="CB4" i="5"/>
  <c r="CB3" i="5"/>
  <c r="D427" i="1"/>
  <c r="D446" i="1"/>
  <c r="D408" i="1"/>
  <c r="D389" i="1"/>
  <c r="D370" i="1"/>
  <c r="D351" i="1"/>
  <c r="D465" i="1"/>
  <c r="P180" i="1"/>
  <c r="P156" i="1"/>
  <c r="P177" i="1"/>
  <c r="P153" i="1"/>
  <c r="P176" i="1"/>
  <c r="P152" i="1"/>
  <c r="P197" i="1"/>
  <c r="P196" i="1"/>
  <c r="P195" i="1"/>
  <c r="P194" i="1"/>
  <c r="P193" i="1"/>
  <c r="P192" i="1"/>
  <c r="T191" i="1"/>
  <c r="S191" i="1"/>
  <c r="R191" i="1"/>
  <c r="T190" i="1"/>
  <c r="S190" i="1"/>
  <c r="R190" i="1"/>
  <c r="T189" i="1"/>
  <c r="S189" i="1"/>
  <c r="R189" i="1"/>
  <c r="T188" i="1"/>
  <c r="S188" i="1"/>
  <c r="R188" i="1"/>
  <c r="T187" i="1"/>
  <c r="S187" i="1"/>
  <c r="R187" i="1"/>
  <c r="T186" i="1"/>
  <c r="S186" i="1"/>
  <c r="R186" i="1"/>
  <c r="T185" i="1"/>
  <c r="S185" i="1"/>
  <c r="R185" i="1"/>
  <c r="T184" i="1"/>
  <c r="S184" i="1"/>
  <c r="R184" i="1"/>
  <c r="T183" i="1"/>
  <c r="S183" i="1"/>
  <c r="R183" i="1"/>
  <c r="P182" i="1"/>
  <c r="P181" i="1"/>
  <c r="F179" i="1"/>
  <c r="F178" i="1"/>
  <c r="F155" i="1"/>
  <c r="F154" i="1"/>
  <c r="P157" i="1"/>
  <c r="EB2" i="3"/>
  <c r="R47" i="1"/>
  <c r="R46" i="1"/>
  <c r="R45" i="1"/>
  <c r="R44" i="1"/>
  <c r="R43" i="1"/>
  <c r="R42" i="1"/>
  <c r="R41" i="1"/>
  <c r="R40" i="1"/>
  <c r="R39" i="1"/>
  <c r="Q115" i="1"/>
  <c r="R115" i="1"/>
  <c r="S115" i="1"/>
  <c r="T115" i="1"/>
  <c r="Q116" i="1"/>
  <c r="R116" i="1"/>
  <c r="S116" i="1"/>
  <c r="T116" i="1"/>
  <c r="Q117" i="1"/>
  <c r="R117" i="1"/>
  <c r="S117" i="1"/>
  <c r="T117" i="1"/>
  <c r="Q118" i="1"/>
  <c r="R118" i="1"/>
  <c r="S118" i="1"/>
  <c r="T118" i="1"/>
  <c r="Q119" i="1"/>
  <c r="R119" i="1"/>
  <c r="S119" i="1"/>
  <c r="T119" i="1"/>
  <c r="P611" i="1"/>
  <c r="P610" i="1"/>
  <c r="R609" i="1"/>
  <c r="P609" i="1" s="1"/>
  <c r="R608" i="1"/>
  <c r="Q608" i="1"/>
  <c r="P607" i="1"/>
  <c r="T606" i="1"/>
  <c r="S606" i="1"/>
  <c r="R606" i="1"/>
  <c r="Q606" i="1"/>
  <c r="P605" i="1"/>
  <c r="P604" i="1"/>
  <c r="P603" i="1"/>
  <c r="P602" i="1"/>
  <c r="BE3" i="7"/>
  <c r="BB3" i="7"/>
  <c r="AX11" i="7"/>
  <c r="AX8" i="7"/>
  <c r="AX5" i="7"/>
  <c r="AX22" i="7"/>
  <c r="AX3" i="7"/>
  <c r="AU3" i="7"/>
  <c r="AQ14" i="7"/>
  <c r="AQ11" i="7"/>
  <c r="AQ8" i="7"/>
  <c r="AQ5" i="7"/>
  <c r="AQ3" i="7"/>
  <c r="AN3" i="7"/>
  <c r="AK3" i="7"/>
  <c r="AH3" i="7"/>
  <c r="AE3" i="7"/>
  <c r="R601" i="1"/>
  <c r="P601" i="1" s="1"/>
  <c r="R600" i="1"/>
  <c r="Q600" i="1"/>
  <c r="T599" i="1"/>
  <c r="S599" i="1"/>
  <c r="R599" i="1"/>
  <c r="Q599" i="1"/>
  <c r="R598" i="1"/>
  <c r="Q598" i="1"/>
  <c r="R596" i="1"/>
  <c r="Q596" i="1"/>
  <c r="R594" i="1"/>
  <c r="Q594" i="1"/>
  <c r="R592" i="1"/>
  <c r="Q592" i="1"/>
  <c r="Z11" i="7"/>
  <c r="Z8" i="7"/>
  <c r="Z22" i="7"/>
  <c r="Z5" i="7"/>
  <c r="V14" i="7"/>
  <c r="V11" i="7"/>
  <c r="V8" i="7"/>
  <c r="V5" i="7"/>
  <c r="Z3" i="7"/>
  <c r="V3" i="7"/>
  <c r="O3" i="7"/>
  <c r="F3" i="7"/>
  <c r="L3" i="7" s="1"/>
  <c r="C3" i="7"/>
  <c r="I3" i="7" s="1"/>
  <c r="J578" i="1"/>
  <c r="P579" i="1"/>
  <c r="BF2" i="6"/>
  <c r="R565" i="1"/>
  <c r="R577" i="1"/>
  <c r="S577" i="1"/>
  <c r="Q577" i="1"/>
  <c r="BB2" i="6"/>
  <c r="P588" i="1"/>
  <c r="P587" i="1"/>
  <c r="P586" i="1"/>
  <c r="T585" i="1"/>
  <c r="S585" i="1"/>
  <c r="R585" i="1"/>
  <c r="Q585" i="1"/>
  <c r="T584" i="1"/>
  <c r="S584" i="1"/>
  <c r="R584" i="1"/>
  <c r="Q584" i="1"/>
  <c r="T583" i="1"/>
  <c r="S583" i="1"/>
  <c r="R583" i="1"/>
  <c r="Q583" i="1"/>
  <c r="T582" i="1"/>
  <c r="S582" i="1"/>
  <c r="R582" i="1"/>
  <c r="Q582" i="1"/>
  <c r="T581" i="1"/>
  <c r="S581" i="1"/>
  <c r="R581" i="1"/>
  <c r="Q581" i="1"/>
  <c r="T580" i="1"/>
  <c r="S580" i="1"/>
  <c r="R580" i="1"/>
  <c r="Q580" i="1"/>
  <c r="P576" i="1"/>
  <c r="P575" i="1"/>
  <c r="P574" i="1"/>
  <c r="P573" i="1"/>
  <c r="T572" i="1"/>
  <c r="S572" i="1"/>
  <c r="R572" i="1"/>
  <c r="Q572" i="1"/>
  <c r="T571" i="1"/>
  <c r="S571" i="1"/>
  <c r="R571" i="1"/>
  <c r="Q571" i="1"/>
  <c r="T570" i="1"/>
  <c r="S570" i="1"/>
  <c r="R570" i="1"/>
  <c r="Q570" i="1"/>
  <c r="T569" i="1"/>
  <c r="S569" i="1"/>
  <c r="R569" i="1"/>
  <c r="Q569" i="1"/>
  <c r="T568" i="1"/>
  <c r="S568" i="1"/>
  <c r="R568" i="1"/>
  <c r="Q568" i="1"/>
  <c r="T567" i="1"/>
  <c r="S567" i="1"/>
  <c r="R567" i="1"/>
  <c r="Q567" i="1"/>
  <c r="P562" i="1"/>
  <c r="P564" i="1"/>
  <c r="P566" i="1"/>
  <c r="Q565" i="1"/>
  <c r="AY2" i="6"/>
  <c r="AV2" i="6"/>
  <c r="AS2" i="6"/>
  <c r="AP2" i="6"/>
  <c r="AM2" i="6"/>
  <c r="AJ2" i="6"/>
  <c r="AG2" i="6"/>
  <c r="AD2" i="6"/>
  <c r="AA2" i="6"/>
  <c r="X2" i="6"/>
  <c r="T2" i="6"/>
  <c r="BI2" i="6"/>
  <c r="Q2" i="6"/>
  <c r="T563" i="1"/>
  <c r="S563" i="1"/>
  <c r="R563" i="1"/>
  <c r="Q563" i="1"/>
  <c r="R561" i="1"/>
  <c r="Q561" i="1"/>
  <c r="M2" i="6"/>
  <c r="J2" i="6"/>
  <c r="F2" i="6"/>
  <c r="C2" i="6"/>
  <c r="P545" i="1"/>
  <c r="R544" i="1"/>
  <c r="Q544" i="1"/>
  <c r="T543" i="1"/>
  <c r="S543" i="1"/>
  <c r="R543" i="1"/>
  <c r="Q543" i="1"/>
  <c r="P542" i="1"/>
  <c r="T540" i="1"/>
  <c r="S540" i="1"/>
  <c r="R540" i="1"/>
  <c r="Q540" i="1"/>
  <c r="T539" i="1"/>
  <c r="S539" i="1"/>
  <c r="R539" i="1"/>
  <c r="Q539" i="1"/>
  <c r="P538" i="1"/>
  <c r="P537" i="1"/>
  <c r="T534" i="1"/>
  <c r="S534" i="1"/>
  <c r="Q534" i="1"/>
  <c r="T533" i="1"/>
  <c r="S533" i="1"/>
  <c r="R533" i="1"/>
  <c r="Q533" i="1"/>
  <c r="T532" i="1"/>
  <c r="S532" i="1"/>
  <c r="R532" i="1"/>
  <c r="Q532" i="1"/>
  <c r="J529" i="1"/>
  <c r="P524" i="1"/>
  <c r="P523" i="1"/>
  <c r="T502" i="1"/>
  <c r="S502" i="1"/>
  <c r="R502" i="1"/>
  <c r="Q502" i="1"/>
  <c r="T501" i="1"/>
  <c r="S501" i="1"/>
  <c r="R501" i="1"/>
  <c r="Q501" i="1"/>
  <c r="P500" i="1"/>
  <c r="P499" i="1"/>
  <c r="T496" i="1"/>
  <c r="S496" i="1"/>
  <c r="Q496" i="1"/>
  <c r="T495" i="1"/>
  <c r="S495" i="1"/>
  <c r="R495" i="1"/>
  <c r="Q495" i="1"/>
  <c r="T494" i="1"/>
  <c r="S494" i="1"/>
  <c r="R494" i="1"/>
  <c r="Q494" i="1"/>
  <c r="J491" i="1"/>
  <c r="P486" i="1"/>
  <c r="P485" i="1"/>
  <c r="T464" i="1"/>
  <c r="S464" i="1"/>
  <c r="R464" i="1"/>
  <c r="Q464" i="1"/>
  <c r="T463" i="1"/>
  <c r="S463" i="1"/>
  <c r="R463" i="1"/>
  <c r="Q463" i="1"/>
  <c r="P462" i="1"/>
  <c r="P461" i="1"/>
  <c r="T458" i="1"/>
  <c r="S458" i="1"/>
  <c r="Q458" i="1"/>
  <c r="T457" i="1"/>
  <c r="S457" i="1"/>
  <c r="R457" i="1"/>
  <c r="Q457" i="1"/>
  <c r="T456" i="1"/>
  <c r="S456" i="1"/>
  <c r="R456" i="1"/>
  <c r="Q456" i="1"/>
  <c r="J453" i="1"/>
  <c r="P448" i="1"/>
  <c r="P447" i="1"/>
  <c r="T426" i="1"/>
  <c r="S426" i="1"/>
  <c r="R426" i="1"/>
  <c r="Q426" i="1"/>
  <c r="T425" i="1"/>
  <c r="S425" i="1"/>
  <c r="R425" i="1"/>
  <c r="Q425" i="1"/>
  <c r="P424" i="1"/>
  <c r="P423" i="1"/>
  <c r="T420" i="1"/>
  <c r="S420" i="1"/>
  <c r="Q420" i="1"/>
  <c r="T419" i="1"/>
  <c r="S419" i="1"/>
  <c r="R419" i="1"/>
  <c r="Q419" i="1"/>
  <c r="T418" i="1"/>
  <c r="S418" i="1"/>
  <c r="R418" i="1"/>
  <c r="Q418" i="1"/>
  <c r="J415" i="1"/>
  <c r="P410" i="1"/>
  <c r="P409" i="1"/>
  <c r="T521" i="1"/>
  <c r="S521" i="1"/>
  <c r="R521" i="1"/>
  <c r="Q521" i="1"/>
  <c r="T520" i="1"/>
  <c r="S520" i="1"/>
  <c r="R520" i="1"/>
  <c r="Q520" i="1"/>
  <c r="P519" i="1"/>
  <c r="P518" i="1"/>
  <c r="T515" i="1"/>
  <c r="S515" i="1"/>
  <c r="Q515" i="1"/>
  <c r="T514" i="1"/>
  <c r="S514" i="1"/>
  <c r="R514" i="1"/>
  <c r="Q514" i="1"/>
  <c r="T513" i="1"/>
  <c r="S513" i="1"/>
  <c r="R513" i="1"/>
  <c r="Q513" i="1"/>
  <c r="J510" i="1"/>
  <c r="P505" i="1"/>
  <c r="P504" i="1"/>
  <c r="T483" i="1"/>
  <c r="S483" i="1"/>
  <c r="Q483" i="1"/>
  <c r="T482" i="1"/>
  <c r="S482" i="1"/>
  <c r="R482" i="1"/>
  <c r="Q482" i="1"/>
  <c r="P481" i="1"/>
  <c r="P480" i="1"/>
  <c r="T477" i="1"/>
  <c r="S477" i="1"/>
  <c r="Q477" i="1"/>
  <c r="T476" i="1"/>
  <c r="S476" i="1"/>
  <c r="R476" i="1"/>
  <c r="Q476" i="1"/>
  <c r="T475" i="1"/>
  <c r="S475" i="1"/>
  <c r="R475" i="1"/>
  <c r="Q475" i="1"/>
  <c r="J472" i="1"/>
  <c r="P467" i="1"/>
  <c r="P466" i="1"/>
  <c r="T445" i="1"/>
  <c r="S445" i="1"/>
  <c r="R445" i="1"/>
  <c r="Q445" i="1"/>
  <c r="T444" i="1"/>
  <c r="S444" i="1"/>
  <c r="R444" i="1"/>
  <c r="Q444" i="1"/>
  <c r="P443" i="1"/>
  <c r="P442" i="1"/>
  <c r="T439" i="1"/>
  <c r="S439" i="1"/>
  <c r="Q439" i="1"/>
  <c r="T438" i="1"/>
  <c r="S438" i="1"/>
  <c r="R438" i="1"/>
  <c r="Q438" i="1"/>
  <c r="T437" i="1"/>
  <c r="S437" i="1"/>
  <c r="R437" i="1"/>
  <c r="Q437" i="1"/>
  <c r="J434" i="1"/>
  <c r="P429" i="1"/>
  <c r="P428" i="1"/>
  <c r="T407" i="1"/>
  <c r="S407" i="1"/>
  <c r="R407" i="1"/>
  <c r="Q407" i="1"/>
  <c r="T406" i="1"/>
  <c r="S406" i="1"/>
  <c r="R406" i="1"/>
  <c r="Q406" i="1"/>
  <c r="P405" i="1"/>
  <c r="P404" i="1"/>
  <c r="T401" i="1"/>
  <c r="S401" i="1"/>
  <c r="Q401" i="1"/>
  <c r="T400" i="1"/>
  <c r="S400" i="1"/>
  <c r="R400" i="1"/>
  <c r="Q400" i="1"/>
  <c r="T399" i="1"/>
  <c r="S399" i="1"/>
  <c r="R399" i="1"/>
  <c r="Q399" i="1"/>
  <c r="J396" i="1"/>
  <c r="P391" i="1"/>
  <c r="P390" i="1"/>
  <c r="T388" i="1"/>
  <c r="S388" i="1"/>
  <c r="R388" i="1"/>
  <c r="Q388" i="1"/>
  <c r="T387" i="1"/>
  <c r="S387" i="1"/>
  <c r="R387" i="1"/>
  <c r="Q387" i="1"/>
  <c r="P386" i="1"/>
  <c r="P385" i="1"/>
  <c r="T382" i="1"/>
  <c r="S382" i="1"/>
  <c r="Q382" i="1"/>
  <c r="T381" i="1"/>
  <c r="S381" i="1"/>
  <c r="R381" i="1"/>
  <c r="Q381" i="1"/>
  <c r="T380" i="1"/>
  <c r="S380" i="1"/>
  <c r="R380" i="1"/>
  <c r="Q380" i="1"/>
  <c r="J377" i="1"/>
  <c r="P372" i="1"/>
  <c r="P371" i="1"/>
  <c r="T369" i="1"/>
  <c r="S369" i="1"/>
  <c r="R369" i="1"/>
  <c r="Q369" i="1"/>
  <c r="T368" i="1"/>
  <c r="S368" i="1"/>
  <c r="R368" i="1"/>
  <c r="Q368" i="1"/>
  <c r="P367" i="1"/>
  <c r="P366" i="1"/>
  <c r="R362" i="1"/>
  <c r="R361" i="1"/>
  <c r="T363" i="1"/>
  <c r="S363" i="1"/>
  <c r="Q363" i="1"/>
  <c r="T362" i="1"/>
  <c r="S362" i="1"/>
  <c r="Q362" i="1"/>
  <c r="T361" i="1"/>
  <c r="S361" i="1"/>
  <c r="Q361" i="1"/>
  <c r="P353" i="1"/>
  <c r="P352" i="1"/>
  <c r="J358" i="1"/>
  <c r="AW10" i="5"/>
  <c r="AW7" i="5"/>
  <c r="AW4" i="5"/>
  <c r="BX4" i="5"/>
  <c r="BT7" i="5"/>
  <c r="BT4" i="5"/>
  <c r="BP13" i="5"/>
  <c r="BP10" i="5"/>
  <c r="BP7" i="5"/>
  <c r="BP4" i="5"/>
  <c r="BX2" i="5"/>
  <c r="BT2" i="5"/>
  <c r="BP2" i="5"/>
  <c r="BM2" i="5"/>
  <c r="BJ2" i="5"/>
  <c r="BG2" i="5"/>
  <c r="BD2" i="5"/>
  <c r="BA2" i="5"/>
  <c r="AW2" i="5"/>
  <c r="AS2" i="5"/>
  <c r="AP2" i="5"/>
  <c r="AM2" i="5"/>
  <c r="AJ2" i="5"/>
  <c r="AG2" i="5"/>
  <c r="AD2" i="5"/>
  <c r="AA2" i="5"/>
  <c r="X2" i="5"/>
  <c r="P350" i="1"/>
  <c r="P349" i="1"/>
  <c r="P348" i="1"/>
  <c r="P347" i="1"/>
  <c r="P346" i="1"/>
  <c r="P345" i="1"/>
  <c r="P344" i="1"/>
  <c r="U2" i="5"/>
  <c r="R2" i="5"/>
  <c r="O2" i="5"/>
  <c r="L2" i="5"/>
  <c r="I2" i="5"/>
  <c r="F2" i="5"/>
  <c r="C2" i="5"/>
  <c r="P336" i="1"/>
  <c r="P335" i="1"/>
  <c r="P334" i="1"/>
  <c r="P333" i="1"/>
  <c r="ML2" i="4"/>
  <c r="MI2" i="4"/>
  <c r="MF2" i="4"/>
  <c r="MC2" i="4"/>
  <c r="T332" i="1"/>
  <c r="S332" i="1"/>
  <c r="R332" i="1"/>
  <c r="T331" i="1"/>
  <c r="S331" i="1"/>
  <c r="R331" i="1"/>
  <c r="T330" i="1"/>
  <c r="S330" i="1"/>
  <c r="R330" i="1"/>
  <c r="T329" i="1"/>
  <c r="S329" i="1"/>
  <c r="R329" i="1"/>
  <c r="T328" i="1"/>
  <c r="S328" i="1"/>
  <c r="R328" i="1"/>
  <c r="T327" i="1"/>
  <c r="S327" i="1"/>
  <c r="R327" i="1"/>
  <c r="T326" i="1"/>
  <c r="S326" i="1"/>
  <c r="R326" i="1"/>
  <c r="T325" i="1"/>
  <c r="S325" i="1"/>
  <c r="R325" i="1"/>
  <c r="T324" i="1"/>
  <c r="S324" i="1"/>
  <c r="R324" i="1"/>
  <c r="T323" i="1"/>
  <c r="S323" i="1"/>
  <c r="R323" i="1"/>
  <c r="T322" i="1"/>
  <c r="S322" i="1"/>
  <c r="R322" i="1"/>
  <c r="S321" i="1"/>
  <c r="T321" i="1"/>
  <c r="R321" i="1"/>
  <c r="LX32" i="4"/>
  <c r="LX10" i="4"/>
  <c r="LX7" i="4"/>
  <c r="LX4" i="4"/>
  <c r="LX2" i="4"/>
  <c r="R320" i="1"/>
  <c r="Q320" i="1"/>
  <c r="P319" i="1"/>
  <c r="T315" i="1"/>
  <c r="S315" i="1"/>
  <c r="R315" i="1"/>
  <c r="Q315" i="1"/>
  <c r="P318" i="1"/>
  <c r="P317" i="1"/>
  <c r="P316" i="1"/>
  <c r="P314" i="1"/>
  <c r="P313" i="1"/>
  <c r="P312" i="1"/>
  <c r="P311" i="1"/>
  <c r="P310" i="1"/>
  <c r="P309" i="1"/>
  <c r="P308" i="1"/>
  <c r="P307" i="1"/>
  <c r="P306" i="1"/>
  <c r="LT7" i="4"/>
  <c r="LT4" i="4"/>
  <c r="LT2" i="4"/>
  <c r="LQ2" i="4"/>
  <c r="LN2" i="4"/>
  <c r="LK2" i="4"/>
  <c r="LH2" i="4"/>
  <c r="LD2" i="4"/>
  <c r="LD13" i="4"/>
  <c r="LD10" i="4"/>
  <c r="LD7" i="4"/>
  <c r="LD4" i="4"/>
  <c r="LA2" i="4"/>
  <c r="KX2" i="4"/>
  <c r="KU2" i="4"/>
  <c r="KR2" i="4"/>
  <c r="KO2" i="4"/>
  <c r="KL2" i="4"/>
  <c r="KI2" i="4"/>
  <c r="KF2" i="4"/>
  <c r="KC2" i="4"/>
  <c r="P305" i="1"/>
  <c r="S304" i="1"/>
  <c r="R304" i="1"/>
  <c r="Q304" i="1"/>
  <c r="P303" i="1"/>
  <c r="P302" i="1"/>
  <c r="P301" i="1"/>
  <c r="P300" i="1"/>
  <c r="P299" i="1"/>
  <c r="JV14" i="4"/>
  <c r="JV9" i="4"/>
  <c r="JV4" i="4"/>
  <c r="JZ2" i="4"/>
  <c r="JV2" i="4"/>
  <c r="JS2" i="4"/>
  <c r="JP2" i="4"/>
  <c r="JM2" i="4"/>
  <c r="JJ2" i="4"/>
  <c r="JG2" i="4"/>
  <c r="P298" i="1"/>
  <c r="P297" i="1"/>
  <c r="P296" i="1"/>
  <c r="S295" i="1"/>
  <c r="R295" i="1"/>
  <c r="Q295" i="1"/>
  <c r="JD2" i="4"/>
  <c r="JA2" i="4"/>
  <c r="IX2" i="4"/>
  <c r="IT10" i="4"/>
  <c r="IT7" i="4"/>
  <c r="IT4" i="4"/>
  <c r="IT2" i="4"/>
  <c r="P290" i="1"/>
  <c r="P291" i="1"/>
  <c r="S289" i="1"/>
  <c r="R289" i="1"/>
  <c r="Q289" i="1"/>
  <c r="S288" i="1"/>
  <c r="R288" i="1"/>
  <c r="Q288" i="1"/>
  <c r="IM2" i="4"/>
  <c r="IJ2" i="4"/>
  <c r="IF10" i="4"/>
  <c r="IF7" i="4"/>
  <c r="IF4" i="4"/>
  <c r="IF2" i="4"/>
  <c r="IB10" i="4"/>
  <c r="IB7" i="4"/>
  <c r="IB4" i="4"/>
  <c r="IB2" i="4"/>
  <c r="P287" i="1"/>
  <c r="R286" i="1"/>
  <c r="Q286" i="1"/>
  <c r="T285" i="1"/>
  <c r="S285" i="1"/>
  <c r="R285" i="1"/>
  <c r="Q285" i="1"/>
  <c r="P284" i="1"/>
  <c r="HX7" i="4"/>
  <c r="HX10" i="4"/>
  <c r="HX4" i="4"/>
  <c r="HX2" i="4"/>
  <c r="HT2" i="4"/>
  <c r="HT7" i="4"/>
  <c r="HT4" i="4"/>
  <c r="HP2" i="4"/>
  <c r="HP13" i="4"/>
  <c r="HP10" i="4"/>
  <c r="HP7" i="4"/>
  <c r="HP4" i="4"/>
  <c r="HM2" i="4"/>
  <c r="P283" i="1"/>
  <c r="P282" i="1"/>
  <c r="P281" i="1"/>
  <c r="P280" i="1"/>
  <c r="HJ2" i="4"/>
  <c r="HG2" i="4"/>
  <c r="HD2" i="4"/>
  <c r="HA2" i="4"/>
  <c r="P279" i="1"/>
  <c r="P278" i="1"/>
  <c r="P277" i="1"/>
  <c r="R276" i="1"/>
  <c r="Q276" i="1"/>
  <c r="T275" i="1"/>
  <c r="S275" i="1"/>
  <c r="R275" i="1"/>
  <c r="Q275" i="1"/>
  <c r="P274" i="1"/>
  <c r="P273" i="1"/>
  <c r="S272" i="1"/>
  <c r="R272" i="1"/>
  <c r="Q272" i="1"/>
  <c r="GX2" i="4"/>
  <c r="GU2" i="4"/>
  <c r="GR2" i="4"/>
  <c r="GN7" i="4"/>
  <c r="GN4" i="4"/>
  <c r="GN2" i="4"/>
  <c r="GJ13" i="4"/>
  <c r="GJ10" i="4"/>
  <c r="GJ7" i="4"/>
  <c r="GJ4" i="4"/>
  <c r="GJ2" i="4"/>
  <c r="GG2" i="4"/>
  <c r="GD2" i="4"/>
  <c r="FZ2" i="4"/>
  <c r="FZ10" i="4"/>
  <c r="FZ7" i="4"/>
  <c r="FZ4" i="4"/>
  <c r="T271" i="1"/>
  <c r="S271" i="1"/>
  <c r="R271" i="1"/>
  <c r="Q271" i="1"/>
  <c r="FV13" i="4"/>
  <c r="FV10" i="4"/>
  <c r="FV7" i="4"/>
  <c r="FV4" i="4"/>
  <c r="R267" i="1"/>
  <c r="Q267" i="1"/>
  <c r="FN7" i="4"/>
  <c r="FN4" i="4"/>
  <c r="R266" i="1"/>
  <c r="Q266" i="1"/>
  <c r="FJ10" i="4"/>
  <c r="FJ7" i="4"/>
  <c r="FJ4" i="4"/>
  <c r="S263" i="1"/>
  <c r="R263" i="1"/>
  <c r="Q263" i="1"/>
  <c r="P265" i="1"/>
  <c r="P264" i="1"/>
  <c r="P262" i="1"/>
  <c r="S261" i="1"/>
  <c r="R261" i="1"/>
  <c r="Q261" i="1"/>
  <c r="P260" i="1"/>
  <c r="P259" i="1"/>
  <c r="FV2" i="4"/>
  <c r="FR2" i="4"/>
  <c r="FN2" i="4"/>
  <c r="FJ2" i="4"/>
  <c r="FG2" i="4"/>
  <c r="FC2" i="4"/>
  <c r="EY2" i="4"/>
  <c r="EV2" i="4"/>
  <c r="ES2" i="4"/>
  <c r="P258" i="1"/>
  <c r="P257" i="1"/>
  <c r="P256" i="1"/>
  <c r="P255" i="1"/>
  <c r="EP2" i="4"/>
  <c r="EM2" i="4"/>
  <c r="EJ2" i="4"/>
  <c r="EG2" i="4"/>
  <c r="P245" i="1"/>
  <c r="P250" i="1"/>
  <c r="P249" i="1"/>
  <c r="P248" i="1"/>
  <c r="P247" i="1"/>
  <c r="P246" i="1"/>
  <c r="P244" i="1"/>
  <c r="DT2" i="4"/>
  <c r="DQ2" i="4"/>
  <c r="DN2" i="4"/>
  <c r="DK2" i="4"/>
  <c r="DH2" i="4"/>
  <c r="DE2" i="4"/>
  <c r="DB2" i="4"/>
  <c r="P243" i="1"/>
  <c r="T242" i="1"/>
  <c r="S242" i="1"/>
  <c r="R242" i="1"/>
  <c r="Q242" i="1"/>
  <c r="S241" i="1"/>
  <c r="R241" i="1"/>
  <c r="Q241" i="1"/>
  <c r="P239" i="1"/>
  <c r="P238" i="1"/>
  <c r="CU13" i="4"/>
  <c r="CU10" i="4"/>
  <c r="CU7" i="4"/>
  <c r="CU4" i="4"/>
  <c r="CY2" i="4"/>
  <c r="CU2" i="4"/>
  <c r="CR2" i="4"/>
  <c r="CO2" i="4"/>
  <c r="CL2" i="4"/>
  <c r="CI2" i="4"/>
  <c r="P234" i="1"/>
  <c r="S237" i="1"/>
  <c r="R237" i="1"/>
  <c r="Q237" i="1"/>
  <c r="T236" i="1"/>
  <c r="S236" i="1"/>
  <c r="R236" i="1"/>
  <c r="Q236" i="1"/>
  <c r="S232" i="1"/>
  <c r="R232" i="1"/>
  <c r="Q232" i="1"/>
  <c r="T231" i="1"/>
  <c r="S231" i="1"/>
  <c r="R231" i="1"/>
  <c r="Q231" i="1"/>
  <c r="S228" i="1"/>
  <c r="R228" i="1"/>
  <c r="Q228" i="1"/>
  <c r="T227" i="1"/>
  <c r="S227" i="1"/>
  <c r="R227" i="1"/>
  <c r="Q227" i="1"/>
  <c r="P235" i="1"/>
  <c r="P230" i="1"/>
  <c r="P226" i="1"/>
  <c r="P233" i="1"/>
  <c r="P229" i="1"/>
  <c r="P225" i="1"/>
  <c r="P220" i="1"/>
  <c r="P221" i="1"/>
  <c r="S224" i="1"/>
  <c r="R224" i="1"/>
  <c r="Q224" i="1"/>
  <c r="T223" i="1"/>
  <c r="S223" i="1"/>
  <c r="R223" i="1"/>
  <c r="Q223" i="1"/>
  <c r="T222" i="1"/>
  <c r="S222" i="1"/>
  <c r="R222" i="1"/>
  <c r="Q222" i="1"/>
  <c r="P219" i="1"/>
  <c r="P218" i="1"/>
  <c r="P217" i="1"/>
  <c r="P216" i="1"/>
  <c r="P215" i="1"/>
  <c r="P214" i="1"/>
  <c r="P213" i="1"/>
  <c r="P212" i="1"/>
  <c r="P211" i="1"/>
  <c r="BF2" i="4"/>
  <c r="BC2" i="4"/>
  <c r="AZ2" i="4"/>
  <c r="AW2" i="4"/>
  <c r="AT2" i="4"/>
  <c r="AQ2" i="4"/>
  <c r="AN2" i="4"/>
  <c r="AK2" i="4"/>
  <c r="AH2" i="4"/>
  <c r="P210" i="1"/>
  <c r="P209" i="1"/>
  <c r="P208" i="1"/>
  <c r="P207" i="1"/>
  <c r="P206" i="1"/>
  <c r="P205" i="1"/>
  <c r="P204" i="1"/>
  <c r="P203" i="1"/>
  <c r="P202" i="1"/>
  <c r="P201" i="1"/>
  <c r="P87" i="1"/>
  <c r="P86" i="1"/>
  <c r="Q32" i="1"/>
  <c r="R32" i="1"/>
  <c r="S32" i="1"/>
  <c r="T32" i="1"/>
  <c r="P174" i="1"/>
  <c r="P149" i="1"/>
  <c r="DR2" i="3"/>
  <c r="AE2" i="4"/>
  <c r="AB2" i="4"/>
  <c r="Y2" i="4"/>
  <c r="V2" i="4"/>
  <c r="S2" i="4"/>
  <c r="P2" i="4"/>
  <c r="M2" i="4"/>
  <c r="J2" i="4"/>
  <c r="G2" i="4"/>
  <c r="D2" i="4"/>
  <c r="R163" i="1"/>
  <c r="S163" i="1"/>
  <c r="T163" i="1"/>
  <c r="R164" i="1"/>
  <c r="S164" i="1"/>
  <c r="T164" i="1"/>
  <c r="R165" i="1"/>
  <c r="S165" i="1"/>
  <c r="T165" i="1"/>
  <c r="R166" i="1"/>
  <c r="S166" i="1"/>
  <c r="T166" i="1"/>
  <c r="R167" i="1"/>
  <c r="S167" i="1"/>
  <c r="T167" i="1"/>
  <c r="F5" i="3"/>
  <c r="F6" i="3" s="1"/>
  <c r="F7" i="3" s="1"/>
  <c r="F8" i="3" s="1"/>
  <c r="C5" i="3"/>
  <c r="C6" i="3" s="1"/>
  <c r="C7" i="3" s="1"/>
  <c r="C8" i="3" s="1"/>
  <c r="C9" i="3" s="1"/>
  <c r="C10" i="3" s="1"/>
  <c r="C11" i="3" s="1"/>
  <c r="C12" i="3" s="1"/>
  <c r="C13" i="3" s="1"/>
  <c r="C15" i="3" s="1"/>
  <c r="C16" i="3" s="1"/>
  <c r="C17" i="3" s="1"/>
  <c r="C18" i="3" s="1"/>
  <c r="C19" i="3" s="1"/>
  <c r="C20" i="3" s="1"/>
  <c r="C21" i="3" s="1"/>
  <c r="C22" i="3" s="1"/>
  <c r="C23" i="3" s="1"/>
  <c r="C25" i="3" s="1"/>
  <c r="C26" i="3" s="1"/>
  <c r="C27" i="3" s="1"/>
  <c r="C28" i="3" s="1"/>
  <c r="C29" i="3" s="1"/>
  <c r="C30" i="3" s="1"/>
  <c r="C31" i="3" s="1"/>
  <c r="C32" i="3" s="1"/>
  <c r="C33" i="3" s="1"/>
  <c r="C35" i="3" s="1"/>
  <c r="C36" i="3" s="1"/>
  <c r="C37" i="3" s="1"/>
  <c r="C38" i="3" s="1"/>
  <c r="C39" i="3" s="1"/>
  <c r="C40" i="3" s="1"/>
  <c r="C41" i="3" s="1"/>
  <c r="C42" i="3" s="1"/>
  <c r="C43" i="3" s="1"/>
  <c r="C45" i="3" s="1"/>
  <c r="C46" i="3" s="1"/>
  <c r="C47" i="3" s="1"/>
  <c r="C48" i="3" s="1"/>
  <c r="C49" i="3" s="1"/>
  <c r="C50" i="3" s="1"/>
  <c r="C51" i="3" s="1"/>
  <c r="C52" i="3" s="1"/>
  <c r="C53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P7" i="1"/>
  <c r="P8" i="1"/>
  <c r="P10" i="1"/>
  <c r="P173" i="1"/>
  <c r="P170" i="1"/>
  <c r="P146" i="1"/>
  <c r="P83" i="1"/>
  <c r="P172" i="1"/>
  <c r="P171" i="1"/>
  <c r="P169" i="1"/>
  <c r="P168" i="1"/>
  <c r="P148" i="1"/>
  <c r="P147" i="1"/>
  <c r="P145" i="1"/>
  <c r="P144" i="1"/>
  <c r="T162" i="1"/>
  <c r="S162" i="1"/>
  <c r="R162" i="1"/>
  <c r="T161" i="1"/>
  <c r="S161" i="1"/>
  <c r="R161" i="1"/>
  <c r="T160" i="1"/>
  <c r="S160" i="1"/>
  <c r="R160" i="1"/>
  <c r="T159" i="1"/>
  <c r="S159" i="1"/>
  <c r="R159" i="1"/>
  <c r="P158" i="1"/>
  <c r="Q126" i="1"/>
  <c r="R126" i="1"/>
  <c r="S126" i="1"/>
  <c r="T126" i="1"/>
  <c r="Q127" i="1"/>
  <c r="R127" i="1"/>
  <c r="S127" i="1"/>
  <c r="T127" i="1"/>
  <c r="Q128" i="1"/>
  <c r="R128" i="1"/>
  <c r="S128" i="1"/>
  <c r="T128" i="1"/>
  <c r="Q129" i="1"/>
  <c r="R129" i="1"/>
  <c r="S129" i="1"/>
  <c r="T129" i="1"/>
  <c r="Q130" i="1"/>
  <c r="R130" i="1"/>
  <c r="S130" i="1"/>
  <c r="T130" i="1"/>
  <c r="Q131" i="1"/>
  <c r="R131" i="1"/>
  <c r="S131" i="1"/>
  <c r="T131" i="1"/>
  <c r="Q132" i="1"/>
  <c r="R132" i="1"/>
  <c r="S132" i="1"/>
  <c r="T132" i="1"/>
  <c r="Q133" i="1"/>
  <c r="R133" i="1"/>
  <c r="S133" i="1"/>
  <c r="T133" i="1"/>
  <c r="Q134" i="1"/>
  <c r="R134" i="1"/>
  <c r="S134" i="1"/>
  <c r="T134" i="1"/>
  <c r="Q135" i="1"/>
  <c r="R135" i="1"/>
  <c r="S135" i="1"/>
  <c r="T135" i="1"/>
  <c r="Q136" i="1"/>
  <c r="R136" i="1"/>
  <c r="S136" i="1"/>
  <c r="T136" i="1"/>
  <c r="Q137" i="1"/>
  <c r="R137" i="1"/>
  <c r="S137" i="1"/>
  <c r="T137" i="1"/>
  <c r="Q138" i="1"/>
  <c r="R138" i="1"/>
  <c r="S138" i="1"/>
  <c r="T138" i="1"/>
  <c r="Q139" i="1"/>
  <c r="R139" i="1"/>
  <c r="S139" i="1"/>
  <c r="T139" i="1"/>
  <c r="Q140" i="1"/>
  <c r="R140" i="1"/>
  <c r="S140" i="1"/>
  <c r="T140" i="1"/>
  <c r="Q141" i="1"/>
  <c r="R141" i="1"/>
  <c r="S141" i="1"/>
  <c r="T141" i="1"/>
  <c r="Q142" i="1"/>
  <c r="R142" i="1"/>
  <c r="S142" i="1"/>
  <c r="T142" i="1"/>
  <c r="Q143" i="1"/>
  <c r="R143" i="1"/>
  <c r="S143" i="1"/>
  <c r="T143" i="1"/>
  <c r="T125" i="1"/>
  <c r="S125" i="1"/>
  <c r="R125" i="1"/>
  <c r="Q125" i="1"/>
  <c r="T124" i="1"/>
  <c r="S124" i="1"/>
  <c r="R124" i="1"/>
  <c r="Q124" i="1"/>
  <c r="T123" i="1"/>
  <c r="S123" i="1"/>
  <c r="R123" i="1"/>
  <c r="Q123" i="1"/>
  <c r="T122" i="1"/>
  <c r="S122" i="1"/>
  <c r="R122" i="1"/>
  <c r="Q122" i="1"/>
  <c r="T121" i="1"/>
  <c r="S121" i="1"/>
  <c r="R121" i="1"/>
  <c r="Q121" i="1"/>
  <c r="T120" i="1"/>
  <c r="S120" i="1"/>
  <c r="R120" i="1"/>
  <c r="Q120" i="1"/>
  <c r="T114" i="1"/>
  <c r="S114" i="1"/>
  <c r="R114" i="1"/>
  <c r="T113" i="1"/>
  <c r="S113" i="1"/>
  <c r="R113" i="1"/>
  <c r="T112" i="1"/>
  <c r="S112" i="1"/>
  <c r="R112" i="1"/>
  <c r="T111" i="1"/>
  <c r="S111" i="1"/>
  <c r="R111" i="1"/>
  <c r="T110" i="1"/>
  <c r="S110" i="1"/>
  <c r="R110" i="1"/>
  <c r="T109" i="1"/>
  <c r="S109" i="1"/>
  <c r="R109" i="1"/>
  <c r="T108" i="1"/>
  <c r="S108" i="1"/>
  <c r="R108" i="1"/>
  <c r="T107" i="1"/>
  <c r="S107" i="1"/>
  <c r="R107" i="1"/>
  <c r="T106" i="1"/>
  <c r="S106" i="1"/>
  <c r="R106" i="1"/>
  <c r="P85" i="1"/>
  <c r="P84" i="1"/>
  <c r="P82" i="1"/>
  <c r="P81" i="1"/>
  <c r="T48" i="1"/>
  <c r="S48" i="1"/>
  <c r="R48" i="1"/>
  <c r="Q48" i="1"/>
  <c r="Q61" i="1"/>
  <c r="R61" i="1"/>
  <c r="S61" i="1"/>
  <c r="T61" i="1"/>
  <c r="Q62" i="1"/>
  <c r="R62" i="1"/>
  <c r="S62" i="1"/>
  <c r="T62" i="1"/>
  <c r="Q63" i="1"/>
  <c r="R63" i="1"/>
  <c r="S63" i="1"/>
  <c r="T63" i="1"/>
  <c r="Q64" i="1"/>
  <c r="R64" i="1"/>
  <c r="S64" i="1"/>
  <c r="T64" i="1"/>
  <c r="Q65" i="1"/>
  <c r="R65" i="1"/>
  <c r="S65" i="1"/>
  <c r="T65" i="1"/>
  <c r="Q66" i="1"/>
  <c r="R66" i="1"/>
  <c r="S66" i="1"/>
  <c r="T66" i="1"/>
  <c r="Q67" i="1"/>
  <c r="R67" i="1"/>
  <c r="S67" i="1"/>
  <c r="T67" i="1"/>
  <c r="Q68" i="1"/>
  <c r="R68" i="1"/>
  <c r="S68" i="1"/>
  <c r="T68" i="1"/>
  <c r="Q69" i="1"/>
  <c r="R69" i="1"/>
  <c r="S69" i="1"/>
  <c r="T69" i="1"/>
  <c r="Q70" i="1"/>
  <c r="R70" i="1"/>
  <c r="S70" i="1"/>
  <c r="T70" i="1"/>
  <c r="Q71" i="1"/>
  <c r="R71" i="1"/>
  <c r="S71" i="1"/>
  <c r="T71" i="1"/>
  <c r="Q72" i="1"/>
  <c r="R72" i="1"/>
  <c r="S72" i="1"/>
  <c r="T72" i="1"/>
  <c r="Q73" i="1"/>
  <c r="R73" i="1"/>
  <c r="S73" i="1"/>
  <c r="T73" i="1"/>
  <c r="Q74" i="1"/>
  <c r="R74" i="1"/>
  <c r="S74" i="1"/>
  <c r="T74" i="1"/>
  <c r="Q75" i="1"/>
  <c r="R75" i="1"/>
  <c r="S75" i="1"/>
  <c r="T75" i="1"/>
  <c r="Q76" i="1"/>
  <c r="R76" i="1"/>
  <c r="S76" i="1"/>
  <c r="T76" i="1"/>
  <c r="Q77" i="1"/>
  <c r="R77" i="1"/>
  <c r="S77" i="1"/>
  <c r="T77" i="1"/>
  <c r="Q78" i="1"/>
  <c r="R78" i="1"/>
  <c r="S78" i="1"/>
  <c r="T78" i="1"/>
  <c r="Q79" i="1"/>
  <c r="R79" i="1"/>
  <c r="S79" i="1"/>
  <c r="T79" i="1"/>
  <c r="Q80" i="1"/>
  <c r="R80" i="1"/>
  <c r="S80" i="1"/>
  <c r="T80" i="1"/>
  <c r="T60" i="1"/>
  <c r="S60" i="1"/>
  <c r="R60" i="1"/>
  <c r="Q60" i="1"/>
  <c r="T59" i="1"/>
  <c r="S59" i="1"/>
  <c r="R59" i="1"/>
  <c r="Q59" i="1"/>
  <c r="T58" i="1"/>
  <c r="S58" i="1"/>
  <c r="R58" i="1"/>
  <c r="Q58" i="1"/>
  <c r="T57" i="1"/>
  <c r="S57" i="1"/>
  <c r="R57" i="1"/>
  <c r="Q57" i="1"/>
  <c r="T56" i="1"/>
  <c r="S56" i="1"/>
  <c r="R56" i="1"/>
  <c r="Q56" i="1"/>
  <c r="T55" i="1"/>
  <c r="S55" i="1"/>
  <c r="R55" i="1"/>
  <c r="Q55" i="1"/>
  <c r="T54" i="1"/>
  <c r="S54" i="1"/>
  <c r="R54" i="1"/>
  <c r="Q54" i="1"/>
  <c r="T53" i="1"/>
  <c r="S53" i="1"/>
  <c r="R53" i="1"/>
  <c r="Q53" i="1"/>
  <c r="T52" i="1"/>
  <c r="S52" i="1"/>
  <c r="R52" i="1"/>
  <c r="Q52" i="1"/>
  <c r="T51" i="1"/>
  <c r="S51" i="1"/>
  <c r="R51" i="1"/>
  <c r="Q51" i="1"/>
  <c r="T50" i="1"/>
  <c r="S50" i="1"/>
  <c r="R50" i="1"/>
  <c r="Q50" i="1"/>
  <c r="T49" i="1"/>
  <c r="S49" i="1"/>
  <c r="R49" i="1"/>
  <c r="Q49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R38" i="1"/>
  <c r="Q38" i="1"/>
  <c r="T37" i="1"/>
  <c r="S37" i="1"/>
  <c r="R37" i="1"/>
  <c r="Q37" i="1"/>
  <c r="T36" i="1"/>
  <c r="S36" i="1"/>
  <c r="R36" i="1"/>
  <c r="Q36" i="1"/>
  <c r="T35" i="1"/>
  <c r="S35" i="1"/>
  <c r="R35" i="1"/>
  <c r="Q35" i="1"/>
  <c r="T34" i="1"/>
  <c r="S34" i="1"/>
  <c r="R34" i="1"/>
  <c r="Q34" i="1"/>
  <c r="T33" i="1"/>
  <c r="S33" i="1"/>
  <c r="R33" i="1"/>
  <c r="Q33" i="1"/>
  <c r="T31" i="1"/>
  <c r="S31" i="1"/>
  <c r="R31" i="1"/>
  <c r="Q31" i="1"/>
  <c r="P30" i="1"/>
  <c r="P29" i="1"/>
  <c r="P28" i="1"/>
  <c r="P27" i="1"/>
  <c r="P26" i="1"/>
  <c r="P25" i="1"/>
  <c r="P24" i="1"/>
  <c r="P23" i="1"/>
  <c r="P22" i="1"/>
  <c r="P21" i="1"/>
  <c r="P17" i="1"/>
  <c r="P16" i="1"/>
  <c r="P15" i="1"/>
  <c r="DO2" i="3"/>
  <c r="DG505" i="3"/>
  <c r="DG506" i="3"/>
  <c r="DG507" i="3"/>
  <c r="DG508" i="3"/>
  <c r="DG509" i="3"/>
  <c r="DG510" i="3"/>
  <c r="DG511" i="3"/>
  <c r="DG512" i="3"/>
  <c r="DG513" i="3"/>
  <c r="DG514" i="3"/>
  <c r="DG515" i="3"/>
  <c r="DG516" i="3"/>
  <c r="DG517" i="3"/>
  <c r="DG518" i="3"/>
  <c r="DG519" i="3"/>
  <c r="DG520" i="3"/>
  <c r="DG521" i="3"/>
  <c r="DG522" i="3"/>
  <c r="DG523" i="3"/>
  <c r="DG524" i="3"/>
  <c r="DG525" i="3"/>
  <c r="DG526" i="3"/>
  <c r="DG527" i="3"/>
  <c r="DG528" i="3"/>
  <c r="DG529" i="3"/>
  <c r="DG530" i="3"/>
  <c r="DG531" i="3"/>
  <c r="DG532" i="3"/>
  <c r="DG533" i="3"/>
  <c r="DG534" i="3"/>
  <c r="DG535" i="3"/>
  <c r="DG536" i="3"/>
  <c r="DG537" i="3"/>
  <c r="DG538" i="3"/>
  <c r="DG539" i="3"/>
  <c r="DG540" i="3"/>
  <c r="DG541" i="3"/>
  <c r="DG542" i="3"/>
  <c r="DG543" i="3"/>
  <c r="DG544" i="3"/>
  <c r="DG545" i="3"/>
  <c r="DG546" i="3"/>
  <c r="DG547" i="3"/>
  <c r="DG548" i="3"/>
  <c r="DG549" i="3"/>
  <c r="DG550" i="3"/>
  <c r="DG551" i="3"/>
  <c r="DG552" i="3"/>
  <c r="DG553" i="3"/>
  <c r="DG554" i="3"/>
  <c r="DG555" i="3"/>
  <c r="DG556" i="3"/>
  <c r="DG557" i="3"/>
  <c r="DG558" i="3"/>
  <c r="DG559" i="3"/>
  <c r="DG560" i="3"/>
  <c r="DG561" i="3"/>
  <c r="DG562" i="3"/>
  <c r="DG563" i="3"/>
  <c r="DG564" i="3"/>
  <c r="DG565" i="3"/>
  <c r="DG566" i="3"/>
  <c r="DG567" i="3"/>
  <c r="DG568" i="3"/>
  <c r="DG569" i="3"/>
  <c r="DG570" i="3"/>
  <c r="DG571" i="3"/>
  <c r="DG572" i="3"/>
  <c r="DG573" i="3"/>
  <c r="DG574" i="3"/>
  <c r="DG575" i="3"/>
  <c r="DG576" i="3"/>
  <c r="DG577" i="3"/>
  <c r="DG578" i="3"/>
  <c r="DG579" i="3"/>
  <c r="DG580" i="3"/>
  <c r="DG581" i="3"/>
  <c r="DG582" i="3"/>
  <c r="DG583" i="3"/>
  <c r="DG584" i="3"/>
  <c r="DG585" i="3"/>
  <c r="DG586" i="3"/>
  <c r="DG587" i="3"/>
  <c r="DG588" i="3"/>
  <c r="DG589" i="3"/>
  <c r="DG590" i="3"/>
  <c r="DG591" i="3"/>
  <c r="DG592" i="3"/>
  <c r="DG593" i="3"/>
  <c r="DG594" i="3"/>
  <c r="DG595" i="3"/>
  <c r="DG596" i="3"/>
  <c r="DG597" i="3"/>
  <c r="DG598" i="3"/>
  <c r="DG599" i="3"/>
  <c r="DG600" i="3"/>
  <c r="DG601" i="3"/>
  <c r="DG602" i="3"/>
  <c r="DG603" i="3"/>
  <c r="DG604" i="3"/>
  <c r="DG605" i="3"/>
  <c r="DG606" i="3"/>
  <c r="DG607" i="3"/>
  <c r="DG608" i="3"/>
  <c r="DG609" i="3"/>
  <c r="DG610" i="3"/>
  <c r="DG611" i="3"/>
  <c r="DG612" i="3"/>
  <c r="DG613" i="3"/>
  <c r="DG614" i="3"/>
  <c r="DG615" i="3"/>
  <c r="DG616" i="3"/>
  <c r="DG617" i="3"/>
  <c r="DG618" i="3"/>
  <c r="DG619" i="3"/>
  <c r="DG620" i="3"/>
  <c r="DG621" i="3"/>
  <c r="DG622" i="3"/>
  <c r="DG623" i="3"/>
  <c r="DG624" i="3"/>
  <c r="DG625" i="3"/>
  <c r="DG626" i="3"/>
  <c r="DG627" i="3"/>
  <c r="DG628" i="3"/>
  <c r="DG629" i="3"/>
  <c r="DG630" i="3"/>
  <c r="DG631" i="3"/>
  <c r="DG632" i="3"/>
  <c r="DG633" i="3"/>
  <c r="DG634" i="3"/>
  <c r="DG635" i="3"/>
  <c r="DG636" i="3"/>
  <c r="DG637" i="3"/>
  <c r="DG638" i="3"/>
  <c r="DG639" i="3"/>
  <c r="DG640" i="3"/>
  <c r="DG641" i="3"/>
  <c r="DG642" i="3"/>
  <c r="DG643" i="3"/>
  <c r="DG644" i="3"/>
  <c r="DG645" i="3"/>
  <c r="DG646" i="3"/>
  <c r="DG647" i="3"/>
  <c r="DG648" i="3"/>
  <c r="DG649" i="3"/>
  <c r="DG650" i="3"/>
  <c r="DG651" i="3"/>
  <c r="DG652" i="3"/>
  <c r="DG653" i="3"/>
  <c r="DG654" i="3"/>
  <c r="DG655" i="3"/>
  <c r="DG656" i="3"/>
  <c r="DG657" i="3"/>
  <c r="DG658" i="3"/>
  <c r="DG659" i="3"/>
  <c r="DG660" i="3"/>
  <c r="DG661" i="3"/>
  <c r="DG662" i="3"/>
  <c r="DG663" i="3"/>
  <c r="DG664" i="3"/>
  <c r="DG665" i="3"/>
  <c r="DG666" i="3"/>
  <c r="DG667" i="3"/>
  <c r="DG668" i="3"/>
  <c r="DG669" i="3"/>
  <c r="DG670" i="3"/>
  <c r="DG671" i="3"/>
  <c r="DG672" i="3"/>
  <c r="DG673" i="3"/>
  <c r="DG674" i="3"/>
  <c r="DG675" i="3"/>
  <c r="DG676" i="3"/>
  <c r="DG677" i="3"/>
  <c r="DG678" i="3"/>
  <c r="DG679" i="3"/>
  <c r="DG680" i="3"/>
  <c r="DG681" i="3"/>
  <c r="DG682" i="3"/>
  <c r="DG683" i="3"/>
  <c r="DG684" i="3"/>
  <c r="DG685" i="3"/>
  <c r="DG686" i="3"/>
  <c r="DG687" i="3"/>
  <c r="DG688" i="3"/>
  <c r="DG689" i="3"/>
  <c r="DG690" i="3"/>
  <c r="DG691" i="3"/>
  <c r="DG692" i="3"/>
  <c r="DG693" i="3"/>
  <c r="DG694" i="3"/>
  <c r="DG695" i="3"/>
  <c r="DG696" i="3"/>
  <c r="DG697" i="3"/>
  <c r="DG698" i="3"/>
  <c r="DG699" i="3"/>
  <c r="DG700" i="3"/>
  <c r="DG701" i="3"/>
  <c r="DG702" i="3"/>
  <c r="DG703" i="3"/>
  <c r="DG704" i="3"/>
  <c r="DG705" i="3"/>
  <c r="DG706" i="3"/>
  <c r="DG707" i="3"/>
  <c r="DG708" i="3"/>
  <c r="DG709" i="3"/>
  <c r="DG710" i="3"/>
  <c r="DG711" i="3"/>
  <c r="DG712" i="3"/>
  <c r="DG713" i="3"/>
  <c r="DG714" i="3"/>
  <c r="DG715" i="3"/>
  <c r="DG716" i="3"/>
  <c r="DG717" i="3"/>
  <c r="DG718" i="3"/>
  <c r="DG719" i="3"/>
  <c r="DG720" i="3"/>
  <c r="DG721" i="3"/>
  <c r="DG722" i="3"/>
  <c r="DG723" i="3"/>
  <c r="DG724" i="3"/>
  <c r="DG725" i="3"/>
  <c r="DG726" i="3"/>
  <c r="DG727" i="3"/>
  <c r="DG728" i="3"/>
  <c r="DG729" i="3"/>
  <c r="DG730" i="3"/>
  <c r="DG731" i="3"/>
  <c r="DG732" i="3"/>
  <c r="DG733" i="3"/>
  <c r="DG734" i="3"/>
  <c r="DG735" i="3"/>
  <c r="DG736" i="3"/>
  <c r="DG737" i="3"/>
  <c r="DG738" i="3"/>
  <c r="DG739" i="3"/>
  <c r="DG740" i="3"/>
  <c r="DG741" i="3"/>
  <c r="DG742" i="3"/>
  <c r="DG743" i="3"/>
  <c r="DG744" i="3"/>
  <c r="DG745" i="3"/>
  <c r="DG746" i="3"/>
  <c r="DG747" i="3"/>
  <c r="DG748" i="3"/>
  <c r="DG749" i="3"/>
  <c r="DG750" i="3"/>
  <c r="DG751" i="3"/>
  <c r="DG752" i="3"/>
  <c r="DG753" i="3"/>
  <c r="DG754" i="3"/>
  <c r="DG755" i="3"/>
  <c r="DG756" i="3"/>
  <c r="DG757" i="3"/>
  <c r="DG758" i="3"/>
  <c r="DG759" i="3"/>
  <c r="DG760" i="3"/>
  <c r="DG761" i="3"/>
  <c r="DG762" i="3"/>
  <c r="DG763" i="3"/>
  <c r="DG764" i="3"/>
  <c r="DG765" i="3"/>
  <c r="DG766" i="3"/>
  <c r="DG767" i="3"/>
  <c r="DG768" i="3"/>
  <c r="DG769" i="3"/>
  <c r="DG770" i="3"/>
  <c r="DG771" i="3"/>
  <c r="DG772" i="3"/>
  <c r="DG773" i="3"/>
  <c r="DG774" i="3"/>
  <c r="DG775" i="3"/>
  <c r="DG776" i="3"/>
  <c r="DG777" i="3"/>
  <c r="DG778" i="3"/>
  <c r="DG779" i="3"/>
  <c r="DG780" i="3"/>
  <c r="DG781" i="3"/>
  <c r="DG782" i="3"/>
  <c r="DG783" i="3"/>
  <c r="DG784" i="3"/>
  <c r="DG785" i="3"/>
  <c r="DG786" i="3"/>
  <c r="DG787" i="3"/>
  <c r="DG788" i="3"/>
  <c r="DG789" i="3"/>
  <c r="DG790" i="3"/>
  <c r="DG791" i="3"/>
  <c r="DG792" i="3"/>
  <c r="DG793" i="3"/>
  <c r="DG794" i="3"/>
  <c r="DG795" i="3"/>
  <c r="DG796" i="3"/>
  <c r="DG797" i="3"/>
  <c r="DG798" i="3"/>
  <c r="DG799" i="3"/>
  <c r="DG800" i="3"/>
  <c r="DG801" i="3"/>
  <c r="DG802" i="3"/>
  <c r="DG803" i="3"/>
  <c r="DG804" i="3"/>
  <c r="DG805" i="3"/>
  <c r="DG806" i="3"/>
  <c r="DG807" i="3"/>
  <c r="DG808" i="3"/>
  <c r="DG809" i="3"/>
  <c r="DG810" i="3"/>
  <c r="DG811" i="3"/>
  <c r="DG812" i="3"/>
  <c r="DG813" i="3"/>
  <c r="DG814" i="3"/>
  <c r="DG815" i="3"/>
  <c r="DG816" i="3"/>
  <c r="DG817" i="3"/>
  <c r="DG818" i="3"/>
  <c r="DG819" i="3"/>
  <c r="DG820" i="3"/>
  <c r="DG821" i="3"/>
  <c r="DG822" i="3"/>
  <c r="DG823" i="3"/>
  <c r="DG824" i="3"/>
  <c r="DG825" i="3"/>
  <c r="DG826" i="3"/>
  <c r="DG827" i="3"/>
  <c r="DG828" i="3"/>
  <c r="DG829" i="3"/>
  <c r="DG830" i="3"/>
  <c r="DG831" i="3"/>
  <c r="DG832" i="3"/>
  <c r="DG833" i="3"/>
  <c r="DG834" i="3"/>
  <c r="DG835" i="3"/>
  <c r="DG836" i="3"/>
  <c r="DG837" i="3"/>
  <c r="DG838" i="3"/>
  <c r="DG839" i="3"/>
  <c r="DG840" i="3"/>
  <c r="DG841" i="3"/>
  <c r="DG842" i="3"/>
  <c r="DG843" i="3"/>
  <c r="DG844" i="3"/>
  <c r="DG845" i="3"/>
  <c r="DG846" i="3"/>
  <c r="DG847" i="3"/>
  <c r="DG848" i="3"/>
  <c r="DG849" i="3"/>
  <c r="DG850" i="3"/>
  <c r="DG851" i="3"/>
  <c r="DG852" i="3"/>
  <c r="DG853" i="3"/>
  <c r="DG854" i="3"/>
  <c r="DG855" i="3"/>
  <c r="DG856" i="3"/>
  <c r="DG857" i="3"/>
  <c r="DG858" i="3"/>
  <c r="DG859" i="3"/>
  <c r="DG860" i="3"/>
  <c r="DG861" i="3"/>
  <c r="DG862" i="3"/>
  <c r="DG863" i="3"/>
  <c r="DG864" i="3"/>
  <c r="DG865" i="3"/>
  <c r="DG866" i="3"/>
  <c r="DG867" i="3"/>
  <c r="DG868" i="3"/>
  <c r="DG869" i="3"/>
  <c r="DG870" i="3"/>
  <c r="DG871" i="3"/>
  <c r="DG872" i="3"/>
  <c r="DG873" i="3"/>
  <c r="DG874" i="3"/>
  <c r="DG875" i="3"/>
  <c r="DG876" i="3"/>
  <c r="DG877" i="3"/>
  <c r="DG878" i="3"/>
  <c r="DG879" i="3"/>
  <c r="DG880" i="3"/>
  <c r="DG881" i="3"/>
  <c r="DG882" i="3"/>
  <c r="DG883" i="3"/>
  <c r="DG884" i="3"/>
  <c r="DG885" i="3"/>
  <c r="DG886" i="3"/>
  <c r="DG887" i="3"/>
  <c r="DG888" i="3"/>
  <c r="DG889" i="3"/>
  <c r="DG890" i="3"/>
  <c r="DG891" i="3"/>
  <c r="DG892" i="3"/>
  <c r="DG893" i="3"/>
  <c r="DG894" i="3"/>
  <c r="DG895" i="3"/>
  <c r="DG896" i="3"/>
  <c r="DG897" i="3"/>
  <c r="DG898" i="3"/>
  <c r="DG899" i="3"/>
  <c r="DG900" i="3"/>
  <c r="DG901" i="3"/>
  <c r="DG902" i="3"/>
  <c r="DG903" i="3"/>
  <c r="DG904" i="3"/>
  <c r="DG905" i="3"/>
  <c r="DG906" i="3"/>
  <c r="DG907" i="3"/>
  <c r="DG908" i="3"/>
  <c r="DG909" i="3"/>
  <c r="DG910" i="3"/>
  <c r="DG911" i="3"/>
  <c r="DG912" i="3"/>
  <c r="DG913" i="3"/>
  <c r="DG914" i="3"/>
  <c r="DG915" i="3"/>
  <c r="DG916" i="3"/>
  <c r="DG917" i="3"/>
  <c r="DG918" i="3"/>
  <c r="DG919" i="3"/>
  <c r="DG920" i="3"/>
  <c r="DG921" i="3"/>
  <c r="DG922" i="3"/>
  <c r="DG923" i="3"/>
  <c r="DG924" i="3"/>
  <c r="DG925" i="3"/>
  <c r="DG926" i="3"/>
  <c r="DG927" i="3"/>
  <c r="DG928" i="3"/>
  <c r="DG929" i="3"/>
  <c r="DG930" i="3"/>
  <c r="DG931" i="3"/>
  <c r="DG932" i="3"/>
  <c r="DG933" i="3"/>
  <c r="DG934" i="3"/>
  <c r="DG935" i="3"/>
  <c r="DG936" i="3"/>
  <c r="DG937" i="3"/>
  <c r="DG938" i="3"/>
  <c r="DG939" i="3"/>
  <c r="DG940" i="3"/>
  <c r="DG941" i="3"/>
  <c r="DG942" i="3"/>
  <c r="DG943" i="3"/>
  <c r="DG944" i="3"/>
  <c r="DG945" i="3"/>
  <c r="DG946" i="3"/>
  <c r="DG947" i="3"/>
  <c r="DG948" i="3"/>
  <c r="DG949" i="3"/>
  <c r="DG950" i="3"/>
  <c r="DG951" i="3"/>
  <c r="DG952" i="3"/>
  <c r="DG953" i="3"/>
  <c r="DG954" i="3"/>
  <c r="DG955" i="3"/>
  <c r="DG956" i="3"/>
  <c r="DG957" i="3"/>
  <c r="DG958" i="3"/>
  <c r="DG959" i="3"/>
  <c r="DG960" i="3"/>
  <c r="DG961" i="3"/>
  <c r="DG962" i="3"/>
  <c r="DG963" i="3"/>
  <c r="DG964" i="3"/>
  <c r="DG965" i="3"/>
  <c r="DG966" i="3"/>
  <c r="DG967" i="3"/>
  <c r="DG968" i="3"/>
  <c r="DG969" i="3"/>
  <c r="DG970" i="3"/>
  <c r="DG971" i="3"/>
  <c r="DG972" i="3"/>
  <c r="DG973" i="3"/>
  <c r="DG974" i="3"/>
  <c r="DG975" i="3"/>
  <c r="DG976" i="3"/>
  <c r="DG977" i="3"/>
  <c r="DG978" i="3"/>
  <c r="DG979" i="3"/>
  <c r="DG980" i="3"/>
  <c r="DG981" i="3"/>
  <c r="DG982" i="3"/>
  <c r="DG983" i="3"/>
  <c r="DG984" i="3"/>
  <c r="DG985" i="3"/>
  <c r="DG986" i="3"/>
  <c r="DG987" i="3"/>
  <c r="DG988" i="3"/>
  <c r="DG989" i="3"/>
  <c r="DG990" i="3"/>
  <c r="DG991" i="3"/>
  <c r="DG992" i="3"/>
  <c r="DG993" i="3"/>
  <c r="DG994" i="3"/>
  <c r="DG995" i="3"/>
  <c r="DG996" i="3"/>
  <c r="DG997" i="3"/>
  <c r="DG998" i="3"/>
  <c r="DG999" i="3"/>
  <c r="DG1000" i="3"/>
  <c r="DG1001" i="3"/>
  <c r="DG1002" i="3"/>
  <c r="DG1003" i="3"/>
  <c r="DG1004" i="3"/>
  <c r="DG1005" i="3"/>
  <c r="DG1006" i="3"/>
  <c r="DG1007" i="3"/>
  <c r="DG1008" i="3"/>
  <c r="DG1009" i="3"/>
  <c r="DG1010" i="3"/>
  <c r="DG1011" i="3"/>
  <c r="DG1012" i="3"/>
  <c r="DG1013" i="3"/>
  <c r="DG1014" i="3"/>
  <c r="DG1015" i="3"/>
  <c r="DG1016" i="3"/>
  <c r="DG1017" i="3"/>
  <c r="DG1018" i="3"/>
  <c r="DG1019" i="3"/>
  <c r="DG1020" i="3"/>
  <c r="DG1021" i="3"/>
  <c r="DG1022" i="3"/>
  <c r="DG1023" i="3"/>
  <c r="DG1024" i="3"/>
  <c r="DG1025" i="3"/>
  <c r="DG1026" i="3"/>
  <c r="DG1027" i="3"/>
  <c r="DG1028" i="3"/>
  <c r="DG1029" i="3"/>
  <c r="DG1030" i="3"/>
  <c r="DG1031" i="3"/>
  <c r="DG1032" i="3"/>
  <c r="DG1033" i="3"/>
  <c r="DG1034" i="3"/>
  <c r="DG1035" i="3"/>
  <c r="DG1036" i="3"/>
  <c r="DG1037" i="3"/>
  <c r="DG1038" i="3"/>
  <c r="DG1039" i="3"/>
  <c r="DG1040" i="3"/>
  <c r="DG1041" i="3"/>
  <c r="DG1042" i="3"/>
  <c r="DG1043" i="3"/>
  <c r="DG1044" i="3"/>
  <c r="DG1045" i="3"/>
  <c r="DG1046" i="3"/>
  <c r="DG1047" i="3"/>
  <c r="DG1048" i="3"/>
  <c r="DG1049" i="3"/>
  <c r="DG1050" i="3"/>
  <c r="DG1051" i="3"/>
  <c r="DG1052" i="3"/>
  <c r="DG1053" i="3"/>
  <c r="DG1054" i="3"/>
  <c r="DG1055" i="3"/>
  <c r="DG1056" i="3"/>
  <c r="DG1057" i="3"/>
  <c r="DG1058" i="3"/>
  <c r="DG1059" i="3"/>
  <c r="DG1060" i="3"/>
  <c r="DG1061" i="3"/>
  <c r="DG1062" i="3"/>
  <c r="DG1063" i="3"/>
  <c r="DG1064" i="3"/>
  <c r="DG1065" i="3"/>
  <c r="DG1066" i="3"/>
  <c r="DG1067" i="3"/>
  <c r="DG1068" i="3"/>
  <c r="DG1069" i="3"/>
  <c r="DG1070" i="3"/>
  <c r="DG1071" i="3"/>
  <c r="DG1072" i="3"/>
  <c r="DG1073" i="3"/>
  <c r="DG1074" i="3"/>
  <c r="DG1075" i="3"/>
  <c r="DG1076" i="3"/>
  <c r="DG1077" i="3"/>
  <c r="DG1078" i="3"/>
  <c r="DG1079" i="3"/>
  <c r="DG1080" i="3"/>
  <c r="DG1081" i="3"/>
  <c r="DG1082" i="3"/>
  <c r="DG1083" i="3"/>
  <c r="DG1084" i="3"/>
  <c r="DG1085" i="3"/>
  <c r="DG1086" i="3"/>
  <c r="DG1087" i="3"/>
  <c r="DG1088" i="3"/>
  <c r="DG1089" i="3"/>
  <c r="DG1090" i="3"/>
  <c r="DG1091" i="3"/>
  <c r="DG1092" i="3"/>
  <c r="DG1093" i="3"/>
  <c r="DG1094" i="3"/>
  <c r="DG1095" i="3"/>
  <c r="DG1096" i="3"/>
  <c r="DG1097" i="3"/>
  <c r="DG1098" i="3"/>
  <c r="DG1099" i="3"/>
  <c r="DG1100" i="3"/>
  <c r="DG1101" i="3"/>
  <c r="DG1102" i="3"/>
  <c r="DG1103" i="3"/>
  <c r="DG1104" i="3"/>
  <c r="DG1105" i="3"/>
  <c r="DG1106" i="3"/>
  <c r="DG1107" i="3"/>
  <c r="DG1108" i="3"/>
  <c r="DG1109" i="3"/>
  <c r="DG1110" i="3"/>
  <c r="DG1111" i="3"/>
  <c r="DG1112" i="3"/>
  <c r="DG1113" i="3"/>
  <c r="DG1114" i="3"/>
  <c r="DG1115" i="3"/>
  <c r="DG1116" i="3"/>
  <c r="DG1117" i="3"/>
  <c r="DG1118" i="3"/>
  <c r="DG1119" i="3"/>
  <c r="DG1120" i="3"/>
  <c r="DG1121" i="3"/>
  <c r="DG1122" i="3"/>
  <c r="DG1123" i="3"/>
  <c r="DG1124" i="3"/>
  <c r="DG1125" i="3"/>
  <c r="DG1126" i="3"/>
  <c r="DG1127" i="3"/>
  <c r="DG1128" i="3"/>
  <c r="DG1129" i="3"/>
  <c r="DG1130" i="3"/>
  <c r="DG1131" i="3"/>
  <c r="DG1132" i="3"/>
  <c r="DG1133" i="3"/>
  <c r="DG1134" i="3"/>
  <c r="DG1135" i="3"/>
  <c r="DG1136" i="3"/>
  <c r="DG1137" i="3"/>
  <c r="DG1138" i="3"/>
  <c r="DG1139" i="3"/>
  <c r="DG1140" i="3"/>
  <c r="DG1141" i="3"/>
  <c r="DG1142" i="3"/>
  <c r="DG1143" i="3"/>
  <c r="DG1144" i="3"/>
  <c r="DG1145" i="3"/>
  <c r="DG1146" i="3"/>
  <c r="DG1147" i="3"/>
  <c r="DG1148" i="3"/>
  <c r="DG1149" i="3"/>
  <c r="DG1150" i="3"/>
  <c r="DG1151" i="3"/>
  <c r="DG1152" i="3"/>
  <c r="DG1153" i="3"/>
  <c r="DG1154" i="3"/>
  <c r="DG1155" i="3"/>
  <c r="DG1156" i="3"/>
  <c r="DG1157" i="3"/>
  <c r="DG1158" i="3"/>
  <c r="DG1159" i="3"/>
  <c r="DG1160" i="3"/>
  <c r="DG1161" i="3"/>
  <c r="DG1162" i="3"/>
  <c r="DG1163" i="3"/>
  <c r="DG1164" i="3"/>
  <c r="DG1165" i="3"/>
  <c r="DG1166" i="3"/>
  <c r="DG1167" i="3"/>
  <c r="DG1168" i="3"/>
  <c r="DG1169" i="3"/>
  <c r="DG1170" i="3"/>
  <c r="DG1171" i="3"/>
  <c r="DG1172" i="3"/>
  <c r="DG1173" i="3"/>
  <c r="DG1174" i="3"/>
  <c r="DG1175" i="3"/>
  <c r="DG1176" i="3"/>
  <c r="DG1177" i="3"/>
  <c r="DG1178" i="3"/>
  <c r="DG1179" i="3"/>
  <c r="DG1180" i="3"/>
  <c r="DG1181" i="3"/>
  <c r="DG1182" i="3"/>
  <c r="DG1183" i="3"/>
  <c r="DG1184" i="3"/>
  <c r="DG1185" i="3"/>
  <c r="DG1186" i="3"/>
  <c r="DG1187" i="3"/>
  <c r="DG1188" i="3"/>
  <c r="DG1189" i="3"/>
  <c r="DG1190" i="3"/>
  <c r="DG1191" i="3"/>
  <c r="DG1192" i="3"/>
  <c r="DG1193" i="3"/>
  <c r="DG1194" i="3"/>
  <c r="DG1195" i="3"/>
  <c r="DG1196" i="3"/>
  <c r="DG1197" i="3"/>
  <c r="DG1198" i="3"/>
  <c r="DG1199" i="3"/>
  <c r="DG1200" i="3"/>
  <c r="DG1201" i="3"/>
  <c r="DG1202" i="3"/>
  <c r="DG1203" i="3"/>
  <c r="DG1204" i="3"/>
  <c r="DG1205" i="3"/>
  <c r="DG1206" i="3"/>
  <c r="DG1207" i="3"/>
  <c r="DG1208" i="3"/>
  <c r="DG1209" i="3"/>
  <c r="DG1210" i="3"/>
  <c r="DG1211" i="3"/>
  <c r="DG1212" i="3"/>
  <c r="DG1213" i="3"/>
  <c r="DG1214" i="3"/>
  <c r="DG1215" i="3"/>
  <c r="DG1216" i="3"/>
  <c r="DG1217" i="3"/>
  <c r="DG1218" i="3"/>
  <c r="DG1219" i="3"/>
  <c r="DG1220" i="3"/>
  <c r="DG1221" i="3"/>
  <c r="DG1222" i="3"/>
  <c r="DG1223" i="3"/>
  <c r="DG1224" i="3"/>
  <c r="DG1225" i="3"/>
  <c r="DG1226" i="3"/>
  <c r="DG1227" i="3"/>
  <c r="DG1228" i="3"/>
  <c r="DG1229" i="3"/>
  <c r="DG1230" i="3"/>
  <c r="DG1231" i="3"/>
  <c r="DG1232" i="3"/>
  <c r="DG1233" i="3"/>
  <c r="DG1234" i="3"/>
  <c r="DG1235" i="3"/>
  <c r="DG1236" i="3"/>
  <c r="DG1237" i="3"/>
  <c r="DG1238" i="3"/>
  <c r="DG1239" i="3"/>
  <c r="DG1240" i="3"/>
  <c r="DG1241" i="3"/>
  <c r="DG1242" i="3"/>
  <c r="DG1243" i="3"/>
  <c r="DG1244" i="3"/>
  <c r="DG1245" i="3"/>
  <c r="DG1246" i="3"/>
  <c r="DG1247" i="3"/>
  <c r="DG1248" i="3"/>
  <c r="DG1249" i="3"/>
  <c r="DG1250" i="3"/>
  <c r="DG1251" i="3"/>
  <c r="DG1252" i="3"/>
  <c r="DG1253" i="3"/>
  <c r="DG1254" i="3"/>
  <c r="DG1255" i="3"/>
  <c r="DG1256" i="3"/>
  <c r="DG1257" i="3"/>
  <c r="DG1258" i="3"/>
  <c r="DG1259" i="3"/>
  <c r="DG1260" i="3"/>
  <c r="DG1261" i="3"/>
  <c r="DG1262" i="3"/>
  <c r="DG1263" i="3"/>
  <c r="DG1264" i="3"/>
  <c r="DG1265" i="3"/>
  <c r="DG1266" i="3"/>
  <c r="DG1267" i="3"/>
  <c r="DG1268" i="3"/>
  <c r="DG1269" i="3"/>
  <c r="DG1270" i="3"/>
  <c r="DG1271" i="3"/>
  <c r="DG1272" i="3"/>
  <c r="DG1273" i="3"/>
  <c r="DG1274" i="3"/>
  <c r="DG1275" i="3"/>
  <c r="DG1276" i="3"/>
  <c r="DG1277" i="3"/>
  <c r="DG1278" i="3"/>
  <c r="DG1279" i="3"/>
  <c r="DG1280" i="3"/>
  <c r="DG1281" i="3"/>
  <c r="DG1282" i="3"/>
  <c r="DG1283" i="3"/>
  <c r="DG1284" i="3"/>
  <c r="DG1285" i="3"/>
  <c r="DG1286" i="3"/>
  <c r="DG1287" i="3"/>
  <c r="DG1288" i="3"/>
  <c r="DG1289" i="3"/>
  <c r="DG1290" i="3"/>
  <c r="DG1291" i="3"/>
  <c r="DG1292" i="3"/>
  <c r="DG1293" i="3"/>
  <c r="DG1294" i="3"/>
  <c r="DG1295" i="3"/>
  <c r="DG1296" i="3"/>
  <c r="DG1297" i="3"/>
  <c r="DG1298" i="3"/>
  <c r="DG1299" i="3"/>
  <c r="DG1300" i="3"/>
  <c r="DG1301" i="3"/>
  <c r="DG1302" i="3"/>
  <c r="DG1303" i="3"/>
  <c r="DG1304" i="3"/>
  <c r="DG1305" i="3"/>
  <c r="DG1306" i="3"/>
  <c r="DG1307" i="3"/>
  <c r="DG1308" i="3"/>
  <c r="DG1309" i="3"/>
  <c r="DG1310" i="3"/>
  <c r="DG1311" i="3"/>
  <c r="DG1312" i="3"/>
  <c r="DG1313" i="3"/>
  <c r="DG1314" i="3"/>
  <c r="DG1315" i="3"/>
  <c r="DG1316" i="3"/>
  <c r="DG1317" i="3"/>
  <c r="DG1318" i="3"/>
  <c r="DG1319" i="3"/>
  <c r="DG1320" i="3"/>
  <c r="DG1321" i="3"/>
  <c r="DG1322" i="3"/>
  <c r="DG1323" i="3"/>
  <c r="DG1324" i="3"/>
  <c r="DG1325" i="3"/>
  <c r="DG1326" i="3"/>
  <c r="DG1327" i="3"/>
  <c r="DG1328" i="3"/>
  <c r="DG1329" i="3"/>
  <c r="DG1330" i="3"/>
  <c r="DG1331" i="3"/>
  <c r="DG1332" i="3"/>
  <c r="DG1333" i="3"/>
  <c r="DG1334" i="3"/>
  <c r="DG1335" i="3"/>
  <c r="DG1336" i="3"/>
  <c r="DG1337" i="3"/>
  <c r="DG1338" i="3"/>
  <c r="DG1339" i="3"/>
  <c r="DG1340" i="3"/>
  <c r="DG1341" i="3"/>
  <c r="DG1342" i="3"/>
  <c r="DG1343" i="3"/>
  <c r="DG1344" i="3"/>
  <c r="DG1345" i="3"/>
  <c r="DG1346" i="3"/>
  <c r="DG1347" i="3"/>
  <c r="DG1348" i="3"/>
  <c r="DG1349" i="3"/>
  <c r="DG1350" i="3"/>
  <c r="DG1351" i="3"/>
  <c r="DG1352" i="3"/>
  <c r="DG1353" i="3"/>
  <c r="DG1354" i="3"/>
  <c r="DG1355" i="3"/>
  <c r="DG1356" i="3"/>
  <c r="DG1357" i="3"/>
  <c r="DG1358" i="3"/>
  <c r="DG1359" i="3"/>
  <c r="DG1360" i="3"/>
  <c r="DG1361" i="3"/>
  <c r="DG1362" i="3"/>
  <c r="DG1363" i="3"/>
  <c r="DG1364" i="3"/>
  <c r="DG1365" i="3"/>
  <c r="DG1366" i="3"/>
  <c r="DG1367" i="3"/>
  <c r="DG1368" i="3"/>
  <c r="DG1369" i="3"/>
  <c r="DG1370" i="3"/>
  <c r="DG1371" i="3"/>
  <c r="DG1372" i="3"/>
  <c r="DG1373" i="3"/>
  <c r="DG1374" i="3"/>
  <c r="DG1375" i="3"/>
  <c r="DG1376" i="3"/>
  <c r="DG1377" i="3"/>
  <c r="DG1378" i="3"/>
  <c r="DG1379" i="3"/>
  <c r="DG1380" i="3"/>
  <c r="DG1381" i="3"/>
  <c r="DG1382" i="3"/>
  <c r="DG1383" i="3"/>
  <c r="DG1384" i="3"/>
  <c r="DG1385" i="3"/>
  <c r="DG1386" i="3"/>
  <c r="DG1387" i="3"/>
  <c r="DG1388" i="3"/>
  <c r="DG1389" i="3"/>
  <c r="DG1390" i="3"/>
  <c r="DG1391" i="3"/>
  <c r="DG1392" i="3"/>
  <c r="DG1393" i="3"/>
  <c r="DG1394" i="3"/>
  <c r="DG1395" i="3"/>
  <c r="DG1396" i="3"/>
  <c r="DG1397" i="3"/>
  <c r="DG1398" i="3"/>
  <c r="DG1399" i="3"/>
  <c r="DG1400" i="3"/>
  <c r="DG1401" i="3"/>
  <c r="DG1402" i="3"/>
  <c r="DG1403" i="3"/>
  <c r="DG1404" i="3"/>
  <c r="DG1405" i="3"/>
  <c r="DG1406" i="3"/>
  <c r="DG1407" i="3"/>
  <c r="DG1408" i="3"/>
  <c r="DG1409" i="3"/>
  <c r="DG1410" i="3"/>
  <c r="DG1411" i="3"/>
  <c r="DG1412" i="3"/>
  <c r="DG1413" i="3"/>
  <c r="DG1414" i="3"/>
  <c r="DG1415" i="3"/>
  <c r="DG1416" i="3"/>
  <c r="DG1417" i="3"/>
  <c r="DG1418" i="3"/>
  <c r="DG1419" i="3"/>
  <c r="DG1420" i="3"/>
  <c r="DG1421" i="3"/>
  <c r="DG1422" i="3"/>
  <c r="DG1423" i="3"/>
  <c r="DG1424" i="3"/>
  <c r="DG1425" i="3"/>
  <c r="DG1426" i="3"/>
  <c r="DG1427" i="3"/>
  <c r="DG1428" i="3"/>
  <c r="DG1429" i="3"/>
  <c r="DG1430" i="3"/>
  <c r="DG1431" i="3"/>
  <c r="DG1432" i="3"/>
  <c r="DG1433" i="3"/>
  <c r="DG1434" i="3"/>
  <c r="DG1435" i="3"/>
  <c r="DG1436" i="3"/>
  <c r="DG1437" i="3"/>
  <c r="DG1438" i="3"/>
  <c r="DG1439" i="3"/>
  <c r="DG1440" i="3"/>
  <c r="DG1441" i="3"/>
  <c r="DG1442" i="3"/>
  <c r="DG1443" i="3"/>
  <c r="DG1444" i="3"/>
  <c r="DG1445" i="3"/>
  <c r="DG1446" i="3"/>
  <c r="DG1447" i="3"/>
  <c r="DG1448" i="3"/>
  <c r="DG1449" i="3"/>
  <c r="DG1450" i="3"/>
  <c r="DG1451" i="3"/>
  <c r="DG1452" i="3"/>
  <c r="DG1453" i="3"/>
  <c r="DG1454" i="3"/>
  <c r="DG1455" i="3"/>
  <c r="DG1456" i="3"/>
  <c r="DG1457" i="3"/>
  <c r="DG1458" i="3"/>
  <c r="DG1459" i="3"/>
  <c r="DG1460" i="3"/>
  <c r="DG1461" i="3"/>
  <c r="DG1462" i="3"/>
  <c r="DG1463" i="3"/>
  <c r="DG1464" i="3"/>
  <c r="DG1465" i="3"/>
  <c r="DG1466" i="3"/>
  <c r="DG1467" i="3"/>
  <c r="DG1468" i="3"/>
  <c r="DG1469" i="3"/>
  <c r="DG1470" i="3"/>
  <c r="DG1471" i="3"/>
  <c r="DG1472" i="3"/>
  <c r="DG1473" i="3"/>
  <c r="DG1474" i="3"/>
  <c r="DG1475" i="3"/>
  <c r="DG1476" i="3"/>
  <c r="DG1477" i="3"/>
  <c r="DG1478" i="3"/>
  <c r="DG1479" i="3"/>
  <c r="DG1480" i="3"/>
  <c r="DG1481" i="3"/>
  <c r="DG1482" i="3"/>
  <c r="DG1483" i="3"/>
  <c r="DG1484" i="3"/>
  <c r="DG1485" i="3"/>
  <c r="DG1486" i="3"/>
  <c r="DG1487" i="3"/>
  <c r="DG1488" i="3"/>
  <c r="DG1489" i="3"/>
  <c r="DG1490" i="3"/>
  <c r="DG1491" i="3"/>
  <c r="DG1492" i="3"/>
  <c r="DG1493" i="3"/>
  <c r="DG1494" i="3"/>
  <c r="DG1495" i="3"/>
  <c r="DG1496" i="3"/>
  <c r="DG1497" i="3"/>
  <c r="DG1498" i="3"/>
  <c r="DG1499" i="3"/>
  <c r="DG1500" i="3"/>
  <c r="DG1501" i="3"/>
  <c r="DG1502" i="3"/>
  <c r="DG1503" i="3"/>
  <c r="DG1504" i="3"/>
  <c r="DG1505" i="3"/>
  <c r="DG1506" i="3"/>
  <c r="DG1507" i="3"/>
  <c r="DG1508" i="3"/>
  <c r="DG1509" i="3"/>
  <c r="DG1510" i="3"/>
  <c r="DG1511" i="3"/>
  <c r="DG1512" i="3"/>
  <c r="DG1513" i="3"/>
  <c r="DG1514" i="3"/>
  <c r="DG1515" i="3"/>
  <c r="DG1516" i="3"/>
  <c r="DG1517" i="3"/>
  <c r="DG1518" i="3"/>
  <c r="DG1519" i="3"/>
  <c r="DG1520" i="3"/>
  <c r="DG1521" i="3"/>
  <c r="DG1522" i="3"/>
  <c r="DG1523" i="3"/>
  <c r="DG1524" i="3"/>
  <c r="DG1525" i="3"/>
  <c r="DG1526" i="3"/>
  <c r="DG1527" i="3"/>
  <c r="DG1528" i="3"/>
  <c r="DG1529" i="3"/>
  <c r="DG1530" i="3"/>
  <c r="DG1531" i="3"/>
  <c r="DG1532" i="3"/>
  <c r="DG1533" i="3"/>
  <c r="DG1534" i="3"/>
  <c r="DG1535" i="3"/>
  <c r="DG1536" i="3"/>
  <c r="DG1537" i="3"/>
  <c r="DG1538" i="3"/>
  <c r="DG1539" i="3"/>
  <c r="DG1540" i="3"/>
  <c r="DG1541" i="3"/>
  <c r="DG1542" i="3"/>
  <c r="DG1543" i="3"/>
  <c r="DG1544" i="3"/>
  <c r="DG1545" i="3"/>
  <c r="DG1546" i="3"/>
  <c r="DG1547" i="3"/>
  <c r="DG1548" i="3"/>
  <c r="DG1549" i="3"/>
  <c r="DG1550" i="3"/>
  <c r="DG1551" i="3"/>
  <c r="DG1552" i="3"/>
  <c r="DG1553" i="3"/>
  <c r="DG1554" i="3"/>
  <c r="DG1555" i="3"/>
  <c r="DG1556" i="3"/>
  <c r="DG1557" i="3"/>
  <c r="DG1558" i="3"/>
  <c r="DG1559" i="3"/>
  <c r="DG1560" i="3"/>
  <c r="DG1561" i="3"/>
  <c r="DG1562" i="3"/>
  <c r="DG1563" i="3"/>
  <c r="DG1564" i="3"/>
  <c r="DG1565" i="3"/>
  <c r="DG1566" i="3"/>
  <c r="DG1567" i="3"/>
  <c r="DG1568" i="3"/>
  <c r="DG1569" i="3"/>
  <c r="DG1570" i="3"/>
  <c r="DG1571" i="3"/>
  <c r="DG1572" i="3"/>
  <c r="DG1573" i="3"/>
  <c r="DG1574" i="3"/>
  <c r="DG1575" i="3"/>
  <c r="DG1576" i="3"/>
  <c r="DG1577" i="3"/>
  <c r="DG1578" i="3"/>
  <c r="DG1579" i="3"/>
  <c r="DG1580" i="3"/>
  <c r="DG1581" i="3"/>
  <c r="DG1582" i="3"/>
  <c r="DG1583" i="3"/>
  <c r="DG1584" i="3"/>
  <c r="DG1585" i="3"/>
  <c r="DG1586" i="3"/>
  <c r="DG1587" i="3"/>
  <c r="DG1588" i="3"/>
  <c r="DG1589" i="3"/>
  <c r="DG1590" i="3"/>
  <c r="DG1591" i="3"/>
  <c r="DG1592" i="3"/>
  <c r="DG1593" i="3"/>
  <c r="DG1594" i="3"/>
  <c r="DG1595" i="3"/>
  <c r="DG1596" i="3"/>
  <c r="DG1597" i="3"/>
  <c r="DG1598" i="3"/>
  <c r="DG1599" i="3"/>
  <c r="DG1600" i="3"/>
  <c r="DG1601" i="3"/>
  <c r="DG1602" i="3"/>
  <c r="DG1603" i="3"/>
  <c r="DG1604" i="3"/>
  <c r="DG1605" i="3"/>
  <c r="DG1606" i="3"/>
  <c r="DG1607" i="3"/>
  <c r="DG1608" i="3"/>
  <c r="DG1609" i="3"/>
  <c r="DG1610" i="3"/>
  <c r="DG1611" i="3"/>
  <c r="DG1612" i="3"/>
  <c r="DG1613" i="3"/>
  <c r="DG1614" i="3"/>
  <c r="DG1615" i="3"/>
  <c r="DG1616" i="3"/>
  <c r="DG1617" i="3"/>
  <c r="DG1618" i="3"/>
  <c r="DG1619" i="3"/>
  <c r="DG1620" i="3"/>
  <c r="DG1621" i="3"/>
  <c r="DG1622" i="3"/>
  <c r="DG1623" i="3"/>
  <c r="DG1624" i="3"/>
  <c r="DG1625" i="3"/>
  <c r="DG1626" i="3"/>
  <c r="DG1627" i="3"/>
  <c r="DG1628" i="3"/>
  <c r="DG1629" i="3"/>
  <c r="DG1630" i="3"/>
  <c r="DG1631" i="3"/>
  <c r="DG1632" i="3"/>
  <c r="DG1633" i="3"/>
  <c r="DG1634" i="3"/>
  <c r="DG1635" i="3"/>
  <c r="DG1636" i="3"/>
  <c r="DG1637" i="3"/>
  <c r="DG1638" i="3"/>
  <c r="DG1639" i="3"/>
  <c r="DG1640" i="3"/>
  <c r="DG1641" i="3"/>
  <c r="DG1642" i="3"/>
  <c r="DG1643" i="3"/>
  <c r="DG1644" i="3"/>
  <c r="DG1645" i="3"/>
  <c r="DG1646" i="3"/>
  <c r="DG1647" i="3"/>
  <c r="DG1648" i="3"/>
  <c r="DG1649" i="3"/>
  <c r="DG1650" i="3"/>
  <c r="DG1651" i="3"/>
  <c r="DG1652" i="3"/>
  <c r="DG1653" i="3"/>
  <c r="DG1654" i="3"/>
  <c r="DG1655" i="3"/>
  <c r="DG1656" i="3"/>
  <c r="DG1657" i="3"/>
  <c r="DG1658" i="3"/>
  <c r="DG1659" i="3"/>
  <c r="DG1660" i="3"/>
  <c r="DG1661" i="3"/>
  <c r="DG1662" i="3"/>
  <c r="DG1663" i="3"/>
  <c r="DG1664" i="3"/>
  <c r="DG1665" i="3"/>
  <c r="DG1666" i="3"/>
  <c r="DG1667" i="3"/>
  <c r="DG1668" i="3"/>
  <c r="DG1669" i="3"/>
  <c r="DG1670" i="3"/>
  <c r="DG1671" i="3"/>
  <c r="DG1672" i="3"/>
  <c r="DG1673" i="3"/>
  <c r="DG1674" i="3"/>
  <c r="DG1675" i="3"/>
  <c r="DG1676" i="3"/>
  <c r="DG1677" i="3"/>
  <c r="DG1678" i="3"/>
  <c r="DG1679" i="3"/>
  <c r="DG1680" i="3"/>
  <c r="DG1681" i="3"/>
  <c r="DG1682" i="3"/>
  <c r="DG1683" i="3"/>
  <c r="DG1684" i="3"/>
  <c r="DG1685" i="3"/>
  <c r="DG1686" i="3"/>
  <c r="DG1687" i="3"/>
  <c r="DG1688" i="3"/>
  <c r="DG1689" i="3"/>
  <c r="DG1690" i="3"/>
  <c r="DG1691" i="3"/>
  <c r="DG1692" i="3"/>
  <c r="DG1693" i="3"/>
  <c r="DG1694" i="3"/>
  <c r="DG1695" i="3"/>
  <c r="DG1696" i="3"/>
  <c r="DG1697" i="3"/>
  <c r="DG1698" i="3"/>
  <c r="DG1699" i="3"/>
  <c r="DG1700" i="3"/>
  <c r="DG1701" i="3"/>
  <c r="DG1702" i="3"/>
  <c r="DG1703" i="3"/>
  <c r="DG1704" i="3"/>
  <c r="DG1705" i="3"/>
  <c r="DG1706" i="3"/>
  <c r="DG1707" i="3"/>
  <c r="DG1708" i="3"/>
  <c r="DG1709" i="3"/>
  <c r="DG1710" i="3"/>
  <c r="DG1711" i="3"/>
  <c r="DG1712" i="3"/>
  <c r="DG1713" i="3"/>
  <c r="DG1714" i="3"/>
  <c r="DG1715" i="3"/>
  <c r="DG1716" i="3"/>
  <c r="DG1717" i="3"/>
  <c r="DG1718" i="3"/>
  <c r="DG1719" i="3"/>
  <c r="DG1720" i="3"/>
  <c r="DG1721" i="3"/>
  <c r="DG1722" i="3"/>
  <c r="DG1723" i="3"/>
  <c r="DG1724" i="3"/>
  <c r="DG1725" i="3"/>
  <c r="DG1726" i="3"/>
  <c r="DG1727" i="3"/>
  <c r="DG1728" i="3"/>
  <c r="DG1729" i="3"/>
  <c r="DG1730" i="3"/>
  <c r="DG1731" i="3"/>
  <c r="DG1732" i="3"/>
  <c r="DG1733" i="3"/>
  <c r="DG1734" i="3"/>
  <c r="DG1735" i="3"/>
  <c r="DG1736" i="3"/>
  <c r="DG1737" i="3"/>
  <c r="DG1738" i="3"/>
  <c r="DG1739" i="3"/>
  <c r="DG1740" i="3"/>
  <c r="DG1741" i="3"/>
  <c r="DG1742" i="3"/>
  <c r="DG1743" i="3"/>
  <c r="DG1744" i="3"/>
  <c r="DG1745" i="3"/>
  <c r="DG1746" i="3"/>
  <c r="DG1747" i="3"/>
  <c r="DG1748" i="3"/>
  <c r="DG1749" i="3"/>
  <c r="DG1750" i="3"/>
  <c r="DG1751" i="3"/>
  <c r="DG1752" i="3"/>
  <c r="DG1753" i="3"/>
  <c r="DG1754" i="3"/>
  <c r="DG1755" i="3"/>
  <c r="DG1756" i="3"/>
  <c r="DG1757" i="3"/>
  <c r="DG1758" i="3"/>
  <c r="DG1759" i="3"/>
  <c r="DG1760" i="3"/>
  <c r="DG1761" i="3"/>
  <c r="DG1762" i="3"/>
  <c r="DG1763" i="3"/>
  <c r="DG1764" i="3"/>
  <c r="DG1765" i="3"/>
  <c r="DG1766" i="3"/>
  <c r="DG1767" i="3"/>
  <c r="DG1768" i="3"/>
  <c r="DG1769" i="3"/>
  <c r="DG1770" i="3"/>
  <c r="DG1771" i="3"/>
  <c r="DG1772" i="3"/>
  <c r="DG1773" i="3"/>
  <c r="DG1774" i="3"/>
  <c r="DG1775" i="3"/>
  <c r="DG1776" i="3"/>
  <c r="DG1777" i="3"/>
  <c r="DG1778" i="3"/>
  <c r="DG1779" i="3"/>
  <c r="DG1780" i="3"/>
  <c r="DG1781" i="3"/>
  <c r="DG1782" i="3"/>
  <c r="DG1783" i="3"/>
  <c r="DG1784" i="3"/>
  <c r="DG1785" i="3"/>
  <c r="DG1786" i="3"/>
  <c r="DG1787" i="3"/>
  <c r="DG1788" i="3"/>
  <c r="DG1789" i="3"/>
  <c r="DG1790" i="3"/>
  <c r="DG1791" i="3"/>
  <c r="DG1792" i="3"/>
  <c r="DG1793" i="3"/>
  <c r="DG1794" i="3"/>
  <c r="DG1795" i="3"/>
  <c r="DG1796" i="3"/>
  <c r="DG1797" i="3"/>
  <c r="DG1798" i="3"/>
  <c r="DG1799" i="3"/>
  <c r="DG1800" i="3"/>
  <c r="DG1801" i="3"/>
  <c r="DG1802" i="3"/>
  <c r="DG1803" i="3"/>
  <c r="DG1804" i="3"/>
  <c r="DG504" i="3"/>
  <c r="DG405" i="3"/>
  <c r="DG406" i="3" s="1"/>
  <c r="DG407" i="3" s="1"/>
  <c r="DG408" i="3" s="1"/>
  <c r="DG409" i="3" s="1"/>
  <c r="DG410" i="3" s="1"/>
  <c r="DG411" i="3" s="1"/>
  <c r="DG412" i="3" s="1"/>
  <c r="DG413" i="3" s="1"/>
  <c r="DG414" i="3" s="1"/>
  <c r="DG415" i="3" s="1"/>
  <c r="DG416" i="3" s="1"/>
  <c r="DG417" i="3" s="1"/>
  <c r="DG418" i="3" s="1"/>
  <c r="DG419" i="3" s="1"/>
  <c r="DG420" i="3" s="1"/>
  <c r="DG421" i="3" s="1"/>
  <c r="DG422" i="3" s="1"/>
  <c r="DG423" i="3" s="1"/>
  <c r="DG424" i="3" s="1"/>
  <c r="DG425" i="3" s="1"/>
  <c r="DG426" i="3" s="1"/>
  <c r="DG427" i="3" s="1"/>
  <c r="DG428" i="3" s="1"/>
  <c r="DG429" i="3" s="1"/>
  <c r="DG430" i="3" s="1"/>
  <c r="DG431" i="3" s="1"/>
  <c r="DG432" i="3" s="1"/>
  <c r="DG433" i="3" s="1"/>
  <c r="DG434" i="3" s="1"/>
  <c r="DG435" i="3" s="1"/>
  <c r="DG436" i="3" s="1"/>
  <c r="DG437" i="3" s="1"/>
  <c r="DG438" i="3" s="1"/>
  <c r="DG439" i="3" s="1"/>
  <c r="DG440" i="3" s="1"/>
  <c r="DG441" i="3" s="1"/>
  <c r="DG442" i="3" s="1"/>
  <c r="DG443" i="3" s="1"/>
  <c r="DG444" i="3" s="1"/>
  <c r="DG445" i="3" s="1"/>
  <c r="DG446" i="3" s="1"/>
  <c r="DG447" i="3" s="1"/>
  <c r="DG448" i="3" s="1"/>
  <c r="DG449" i="3" s="1"/>
  <c r="DG450" i="3" s="1"/>
  <c r="DG451" i="3" s="1"/>
  <c r="DG452" i="3" s="1"/>
  <c r="DG453" i="3" s="1"/>
  <c r="DG454" i="3" s="1"/>
  <c r="DG455" i="3" s="1"/>
  <c r="DG456" i="3" s="1"/>
  <c r="DG457" i="3" s="1"/>
  <c r="DG458" i="3" s="1"/>
  <c r="DG459" i="3" s="1"/>
  <c r="DG460" i="3" s="1"/>
  <c r="DG461" i="3" s="1"/>
  <c r="DG462" i="3" s="1"/>
  <c r="DG463" i="3" s="1"/>
  <c r="DG464" i="3" s="1"/>
  <c r="DG465" i="3" s="1"/>
  <c r="DG466" i="3" s="1"/>
  <c r="DG467" i="3" s="1"/>
  <c r="DG468" i="3" s="1"/>
  <c r="DG469" i="3" s="1"/>
  <c r="DG470" i="3" s="1"/>
  <c r="DG471" i="3" s="1"/>
  <c r="DG472" i="3" s="1"/>
  <c r="DG473" i="3" s="1"/>
  <c r="DG474" i="3" s="1"/>
  <c r="DG475" i="3" s="1"/>
  <c r="DG476" i="3" s="1"/>
  <c r="DG477" i="3" s="1"/>
  <c r="DG478" i="3" s="1"/>
  <c r="DG479" i="3" s="1"/>
  <c r="DG480" i="3" s="1"/>
  <c r="DG481" i="3" s="1"/>
  <c r="DG482" i="3" s="1"/>
  <c r="DG483" i="3" s="1"/>
  <c r="DG484" i="3" s="1"/>
  <c r="DG485" i="3" s="1"/>
  <c r="DG486" i="3" s="1"/>
  <c r="DG487" i="3" s="1"/>
  <c r="DG488" i="3" s="1"/>
  <c r="DG489" i="3" s="1"/>
  <c r="DG490" i="3" s="1"/>
  <c r="DG491" i="3" s="1"/>
  <c r="DG492" i="3" s="1"/>
  <c r="DG493" i="3" s="1"/>
  <c r="DG494" i="3" s="1"/>
  <c r="DG495" i="3" s="1"/>
  <c r="DG496" i="3" s="1"/>
  <c r="DG497" i="3" s="1"/>
  <c r="DG498" i="3" s="1"/>
  <c r="DG499" i="3" s="1"/>
  <c r="DG500" i="3" s="1"/>
  <c r="DG501" i="3" s="1"/>
  <c r="DG502" i="3" s="1"/>
  <c r="DG503" i="3" s="1"/>
  <c r="DG306" i="3"/>
  <c r="DG307" i="3" s="1"/>
  <c r="DG308" i="3" s="1"/>
  <c r="DG309" i="3" s="1"/>
  <c r="DG310" i="3" s="1"/>
  <c r="DG311" i="3" s="1"/>
  <c r="DG312" i="3" s="1"/>
  <c r="DG313" i="3" s="1"/>
  <c r="DG314" i="3" s="1"/>
  <c r="DG315" i="3" s="1"/>
  <c r="DG316" i="3" s="1"/>
  <c r="DG317" i="3" s="1"/>
  <c r="DG318" i="3" s="1"/>
  <c r="DG319" i="3" s="1"/>
  <c r="DG320" i="3" s="1"/>
  <c r="DG321" i="3" s="1"/>
  <c r="DG322" i="3" s="1"/>
  <c r="DG323" i="3" s="1"/>
  <c r="DG324" i="3" s="1"/>
  <c r="DG325" i="3" s="1"/>
  <c r="DG326" i="3" s="1"/>
  <c r="DG327" i="3" s="1"/>
  <c r="DG328" i="3" s="1"/>
  <c r="DG329" i="3" s="1"/>
  <c r="DG330" i="3" s="1"/>
  <c r="DG331" i="3" s="1"/>
  <c r="DG332" i="3" s="1"/>
  <c r="DG333" i="3" s="1"/>
  <c r="DG334" i="3" s="1"/>
  <c r="DG335" i="3" s="1"/>
  <c r="DG336" i="3" s="1"/>
  <c r="DG337" i="3" s="1"/>
  <c r="DG338" i="3" s="1"/>
  <c r="DG339" i="3" s="1"/>
  <c r="DG340" i="3" s="1"/>
  <c r="DG341" i="3" s="1"/>
  <c r="DG342" i="3" s="1"/>
  <c r="DG343" i="3" s="1"/>
  <c r="DG344" i="3" s="1"/>
  <c r="DG345" i="3" s="1"/>
  <c r="DG346" i="3" s="1"/>
  <c r="DG347" i="3" s="1"/>
  <c r="DG348" i="3" s="1"/>
  <c r="DG349" i="3" s="1"/>
  <c r="DG350" i="3" s="1"/>
  <c r="DG351" i="3" s="1"/>
  <c r="DG352" i="3" s="1"/>
  <c r="DG353" i="3" s="1"/>
  <c r="DG354" i="3" s="1"/>
  <c r="DG355" i="3" s="1"/>
  <c r="DG356" i="3" s="1"/>
  <c r="DG357" i="3" s="1"/>
  <c r="DG358" i="3" s="1"/>
  <c r="DG359" i="3" s="1"/>
  <c r="DG360" i="3" s="1"/>
  <c r="DG361" i="3" s="1"/>
  <c r="DG362" i="3" s="1"/>
  <c r="DG363" i="3" s="1"/>
  <c r="DG364" i="3" s="1"/>
  <c r="DG365" i="3" s="1"/>
  <c r="DG366" i="3" s="1"/>
  <c r="DG367" i="3" s="1"/>
  <c r="DG368" i="3" s="1"/>
  <c r="DG369" i="3" s="1"/>
  <c r="DG370" i="3" s="1"/>
  <c r="DG371" i="3" s="1"/>
  <c r="DG372" i="3" s="1"/>
  <c r="DG373" i="3" s="1"/>
  <c r="DG374" i="3" s="1"/>
  <c r="DG375" i="3" s="1"/>
  <c r="DG376" i="3" s="1"/>
  <c r="DG377" i="3" s="1"/>
  <c r="DG378" i="3" s="1"/>
  <c r="DG379" i="3" s="1"/>
  <c r="DG380" i="3" s="1"/>
  <c r="DG381" i="3" s="1"/>
  <c r="DG382" i="3" s="1"/>
  <c r="DG383" i="3" s="1"/>
  <c r="DG384" i="3" s="1"/>
  <c r="DG385" i="3" s="1"/>
  <c r="DG386" i="3" s="1"/>
  <c r="DG387" i="3" s="1"/>
  <c r="DG388" i="3" s="1"/>
  <c r="DG389" i="3" s="1"/>
  <c r="DG390" i="3" s="1"/>
  <c r="DG391" i="3" s="1"/>
  <c r="DG392" i="3" s="1"/>
  <c r="DG393" i="3" s="1"/>
  <c r="DG394" i="3" s="1"/>
  <c r="DG395" i="3" s="1"/>
  <c r="DG396" i="3" s="1"/>
  <c r="DG397" i="3" s="1"/>
  <c r="DG398" i="3" s="1"/>
  <c r="DG399" i="3" s="1"/>
  <c r="DG400" i="3" s="1"/>
  <c r="DG401" i="3" s="1"/>
  <c r="DG402" i="3" s="1"/>
  <c r="DG403" i="3" s="1"/>
  <c r="DG206" i="3"/>
  <c r="DG207" i="3" s="1"/>
  <c r="DG208" i="3" s="1"/>
  <c r="DG209" i="3" s="1"/>
  <c r="DG210" i="3" s="1"/>
  <c r="DG211" i="3" s="1"/>
  <c r="DG212" i="3" s="1"/>
  <c r="DG213" i="3" s="1"/>
  <c r="DG214" i="3" s="1"/>
  <c r="DG215" i="3" s="1"/>
  <c r="DG216" i="3" s="1"/>
  <c r="DG217" i="3" s="1"/>
  <c r="DG218" i="3" s="1"/>
  <c r="DG219" i="3" s="1"/>
  <c r="DG220" i="3" s="1"/>
  <c r="DG221" i="3" s="1"/>
  <c r="DG222" i="3" s="1"/>
  <c r="DG223" i="3" s="1"/>
  <c r="DG224" i="3" s="1"/>
  <c r="DG225" i="3" s="1"/>
  <c r="DG226" i="3" s="1"/>
  <c r="DG227" i="3" s="1"/>
  <c r="DG228" i="3" s="1"/>
  <c r="DG229" i="3" s="1"/>
  <c r="DG230" i="3" s="1"/>
  <c r="DG231" i="3" s="1"/>
  <c r="DG232" i="3" s="1"/>
  <c r="DG233" i="3" s="1"/>
  <c r="DG234" i="3" s="1"/>
  <c r="DG235" i="3" s="1"/>
  <c r="DG236" i="3" s="1"/>
  <c r="DG237" i="3" s="1"/>
  <c r="DG238" i="3" s="1"/>
  <c r="DG239" i="3" s="1"/>
  <c r="DG240" i="3" s="1"/>
  <c r="DG241" i="3" s="1"/>
  <c r="DG242" i="3" s="1"/>
  <c r="DG243" i="3" s="1"/>
  <c r="DG244" i="3" s="1"/>
  <c r="DG245" i="3" s="1"/>
  <c r="DG246" i="3" s="1"/>
  <c r="DG247" i="3" s="1"/>
  <c r="DG248" i="3" s="1"/>
  <c r="DG249" i="3" s="1"/>
  <c r="DG250" i="3" s="1"/>
  <c r="DG251" i="3" s="1"/>
  <c r="DG252" i="3" s="1"/>
  <c r="DG253" i="3" s="1"/>
  <c r="DG254" i="3" s="1"/>
  <c r="DG255" i="3" s="1"/>
  <c r="DG256" i="3" s="1"/>
  <c r="DG257" i="3" s="1"/>
  <c r="DG258" i="3" s="1"/>
  <c r="DG259" i="3" s="1"/>
  <c r="DG260" i="3" s="1"/>
  <c r="DG261" i="3" s="1"/>
  <c r="DG262" i="3" s="1"/>
  <c r="DG263" i="3" s="1"/>
  <c r="DG264" i="3" s="1"/>
  <c r="DG265" i="3" s="1"/>
  <c r="DG266" i="3" s="1"/>
  <c r="DG267" i="3" s="1"/>
  <c r="DG268" i="3" s="1"/>
  <c r="DG269" i="3" s="1"/>
  <c r="DG270" i="3" s="1"/>
  <c r="DG271" i="3" s="1"/>
  <c r="DG272" i="3" s="1"/>
  <c r="DG273" i="3" s="1"/>
  <c r="DG274" i="3" s="1"/>
  <c r="DG275" i="3" s="1"/>
  <c r="DG276" i="3" s="1"/>
  <c r="DG277" i="3" s="1"/>
  <c r="DG278" i="3" s="1"/>
  <c r="DG279" i="3" s="1"/>
  <c r="DG280" i="3" s="1"/>
  <c r="DG281" i="3" s="1"/>
  <c r="DG282" i="3" s="1"/>
  <c r="DG283" i="3" s="1"/>
  <c r="DG284" i="3" s="1"/>
  <c r="DG285" i="3" s="1"/>
  <c r="DG286" i="3" s="1"/>
  <c r="DG287" i="3" s="1"/>
  <c r="DG288" i="3" s="1"/>
  <c r="DG289" i="3" s="1"/>
  <c r="DG290" i="3" s="1"/>
  <c r="DG291" i="3" s="1"/>
  <c r="DG292" i="3" s="1"/>
  <c r="DG293" i="3" s="1"/>
  <c r="DG294" i="3" s="1"/>
  <c r="DG295" i="3" s="1"/>
  <c r="DG296" i="3" s="1"/>
  <c r="DG297" i="3" s="1"/>
  <c r="DG298" i="3" s="1"/>
  <c r="DG299" i="3" s="1"/>
  <c r="DG300" i="3" s="1"/>
  <c r="DG301" i="3" s="1"/>
  <c r="DG302" i="3" s="1"/>
  <c r="DG303" i="3" s="1"/>
  <c r="DG106" i="3"/>
  <c r="DG107" i="3" s="1"/>
  <c r="DG108" i="3" s="1"/>
  <c r="DG109" i="3" s="1"/>
  <c r="DG110" i="3" s="1"/>
  <c r="DG111" i="3" s="1"/>
  <c r="DG112" i="3" s="1"/>
  <c r="DG113" i="3" s="1"/>
  <c r="DG114" i="3" s="1"/>
  <c r="DG115" i="3" s="1"/>
  <c r="DG116" i="3" s="1"/>
  <c r="DG117" i="3" s="1"/>
  <c r="DG118" i="3" s="1"/>
  <c r="DG119" i="3" s="1"/>
  <c r="DG120" i="3" s="1"/>
  <c r="DG121" i="3" s="1"/>
  <c r="DG122" i="3" s="1"/>
  <c r="DG123" i="3" s="1"/>
  <c r="DG124" i="3" s="1"/>
  <c r="DG125" i="3" s="1"/>
  <c r="DG126" i="3" s="1"/>
  <c r="DG127" i="3" s="1"/>
  <c r="DG128" i="3" s="1"/>
  <c r="DG129" i="3" s="1"/>
  <c r="DG130" i="3" s="1"/>
  <c r="DG131" i="3" s="1"/>
  <c r="DG132" i="3" s="1"/>
  <c r="DG133" i="3" s="1"/>
  <c r="DG134" i="3" s="1"/>
  <c r="DG135" i="3" s="1"/>
  <c r="DG136" i="3" s="1"/>
  <c r="DG137" i="3" s="1"/>
  <c r="DG138" i="3" s="1"/>
  <c r="DG139" i="3" s="1"/>
  <c r="DG140" i="3" s="1"/>
  <c r="DG141" i="3" s="1"/>
  <c r="DG142" i="3" s="1"/>
  <c r="DG143" i="3" s="1"/>
  <c r="DG144" i="3" s="1"/>
  <c r="DG145" i="3" s="1"/>
  <c r="DG146" i="3" s="1"/>
  <c r="DG147" i="3" s="1"/>
  <c r="DG148" i="3" s="1"/>
  <c r="DG149" i="3" s="1"/>
  <c r="DG150" i="3" s="1"/>
  <c r="DG151" i="3" s="1"/>
  <c r="DG152" i="3" s="1"/>
  <c r="DG153" i="3" s="1"/>
  <c r="DG154" i="3" s="1"/>
  <c r="DG155" i="3" s="1"/>
  <c r="DG156" i="3" s="1"/>
  <c r="DG157" i="3" s="1"/>
  <c r="DG158" i="3" s="1"/>
  <c r="DG159" i="3" s="1"/>
  <c r="DG160" i="3" s="1"/>
  <c r="DG161" i="3" s="1"/>
  <c r="DG162" i="3" s="1"/>
  <c r="DG163" i="3" s="1"/>
  <c r="DG164" i="3" s="1"/>
  <c r="DG165" i="3" s="1"/>
  <c r="DG166" i="3" s="1"/>
  <c r="DG167" i="3" s="1"/>
  <c r="DG168" i="3" s="1"/>
  <c r="DG169" i="3" s="1"/>
  <c r="DG170" i="3" s="1"/>
  <c r="DG171" i="3" s="1"/>
  <c r="DG172" i="3" s="1"/>
  <c r="DG173" i="3" s="1"/>
  <c r="DG174" i="3" s="1"/>
  <c r="DG175" i="3" s="1"/>
  <c r="DG176" i="3" s="1"/>
  <c r="DG177" i="3" s="1"/>
  <c r="DG178" i="3" s="1"/>
  <c r="DG179" i="3" s="1"/>
  <c r="DG180" i="3" s="1"/>
  <c r="DG181" i="3" s="1"/>
  <c r="DG182" i="3" s="1"/>
  <c r="DG183" i="3" s="1"/>
  <c r="DG184" i="3" s="1"/>
  <c r="DG185" i="3" s="1"/>
  <c r="DG186" i="3" s="1"/>
  <c r="DG187" i="3" s="1"/>
  <c r="DG188" i="3" s="1"/>
  <c r="DG189" i="3" s="1"/>
  <c r="DG190" i="3" s="1"/>
  <c r="DG191" i="3" s="1"/>
  <c r="DG192" i="3" s="1"/>
  <c r="DG193" i="3" s="1"/>
  <c r="DG194" i="3" s="1"/>
  <c r="DG195" i="3" s="1"/>
  <c r="DG196" i="3" s="1"/>
  <c r="DG197" i="3" s="1"/>
  <c r="DG198" i="3" s="1"/>
  <c r="DG199" i="3" s="1"/>
  <c r="DG200" i="3" s="1"/>
  <c r="DG201" i="3" s="1"/>
  <c r="DG202" i="3" s="1"/>
  <c r="DG203" i="3" s="1"/>
  <c r="DG5" i="3"/>
  <c r="DG6" i="3" s="1"/>
  <c r="DG7" i="3" s="1"/>
  <c r="DG8" i="3" s="1"/>
  <c r="DG9" i="3" s="1"/>
  <c r="DG10" i="3" s="1"/>
  <c r="DG11" i="3" s="1"/>
  <c r="DG12" i="3" s="1"/>
  <c r="DG13" i="3" s="1"/>
  <c r="DG14" i="3" s="1"/>
  <c r="DG15" i="3" s="1"/>
  <c r="DG16" i="3" s="1"/>
  <c r="DG17" i="3" s="1"/>
  <c r="DG18" i="3" s="1"/>
  <c r="DG19" i="3" s="1"/>
  <c r="DG20" i="3" s="1"/>
  <c r="DG21" i="3" s="1"/>
  <c r="DG22" i="3" s="1"/>
  <c r="DG23" i="3" s="1"/>
  <c r="DG24" i="3" s="1"/>
  <c r="DG25" i="3" s="1"/>
  <c r="DG26" i="3" s="1"/>
  <c r="DG27" i="3" s="1"/>
  <c r="DG28" i="3" s="1"/>
  <c r="DG29" i="3" s="1"/>
  <c r="DG30" i="3" s="1"/>
  <c r="DG31" i="3" s="1"/>
  <c r="DG32" i="3" s="1"/>
  <c r="DG33" i="3" s="1"/>
  <c r="DG34" i="3" s="1"/>
  <c r="DG35" i="3" s="1"/>
  <c r="DG36" i="3" s="1"/>
  <c r="DG37" i="3" s="1"/>
  <c r="DG38" i="3" s="1"/>
  <c r="DG39" i="3" s="1"/>
  <c r="DG40" i="3" s="1"/>
  <c r="DG41" i="3" s="1"/>
  <c r="DG42" i="3" s="1"/>
  <c r="DG43" i="3" s="1"/>
  <c r="DG44" i="3" s="1"/>
  <c r="DG45" i="3" s="1"/>
  <c r="DG46" i="3" s="1"/>
  <c r="DG47" i="3" s="1"/>
  <c r="DG48" i="3" s="1"/>
  <c r="DG49" i="3" s="1"/>
  <c r="DG50" i="3" s="1"/>
  <c r="DG51" i="3" s="1"/>
  <c r="DG52" i="3" s="1"/>
  <c r="DG53" i="3" s="1"/>
  <c r="DG54" i="3" s="1"/>
  <c r="DG55" i="3" s="1"/>
  <c r="DG56" i="3" s="1"/>
  <c r="DG57" i="3" s="1"/>
  <c r="DG58" i="3" s="1"/>
  <c r="DG59" i="3" s="1"/>
  <c r="DG60" i="3" s="1"/>
  <c r="DG61" i="3" s="1"/>
  <c r="DG62" i="3" s="1"/>
  <c r="DG63" i="3" s="1"/>
  <c r="DG64" i="3" s="1"/>
  <c r="DG65" i="3" s="1"/>
  <c r="DG66" i="3" s="1"/>
  <c r="DG67" i="3" s="1"/>
  <c r="DG68" i="3" s="1"/>
  <c r="DG69" i="3" s="1"/>
  <c r="DG70" i="3" s="1"/>
  <c r="DG71" i="3" s="1"/>
  <c r="DG72" i="3" s="1"/>
  <c r="DG73" i="3" s="1"/>
  <c r="DG74" i="3" s="1"/>
  <c r="DG75" i="3" s="1"/>
  <c r="DG76" i="3" s="1"/>
  <c r="DG77" i="3" s="1"/>
  <c r="DG78" i="3" s="1"/>
  <c r="DG79" i="3" s="1"/>
  <c r="DG80" i="3" s="1"/>
  <c r="DG81" i="3" s="1"/>
  <c r="DG82" i="3" s="1"/>
  <c r="DG83" i="3" s="1"/>
  <c r="DG84" i="3" s="1"/>
  <c r="DG85" i="3" s="1"/>
  <c r="DG86" i="3" s="1"/>
  <c r="DG87" i="3" s="1"/>
  <c r="DG88" i="3" s="1"/>
  <c r="DG89" i="3" s="1"/>
  <c r="DG90" i="3" s="1"/>
  <c r="DG91" i="3" s="1"/>
  <c r="DG92" i="3" s="1"/>
  <c r="DG93" i="3" s="1"/>
  <c r="DG94" i="3" s="1"/>
  <c r="DG95" i="3" s="1"/>
  <c r="DG96" i="3" s="1"/>
  <c r="DG97" i="3" s="1"/>
  <c r="DG98" i="3" s="1"/>
  <c r="DG99" i="3" s="1"/>
  <c r="DG100" i="3" s="1"/>
  <c r="DG101" i="3" s="1"/>
  <c r="DG102" i="3" s="1"/>
  <c r="DG103" i="3" s="1"/>
  <c r="DG104" i="3" s="1"/>
  <c r="DL2" i="3"/>
  <c r="DI2" i="3"/>
  <c r="DF2" i="3"/>
  <c r="DC2" i="3"/>
  <c r="CZ2" i="3"/>
  <c r="CT2" i="3"/>
  <c r="CW2" i="3"/>
  <c r="CQ2" i="3"/>
  <c r="CN2" i="3"/>
  <c r="CK2" i="3"/>
  <c r="CH2" i="3"/>
  <c r="CE2" i="3"/>
  <c r="BU5" i="3"/>
  <c r="BU6" i="3" s="1"/>
  <c r="BU7" i="3" s="1"/>
  <c r="BU8" i="3" s="1"/>
  <c r="BU9" i="3" s="1"/>
  <c r="BU10" i="3" s="1"/>
  <c r="BU11" i="3" s="1"/>
  <c r="BU12" i="3" s="1"/>
  <c r="BU13" i="3" s="1"/>
  <c r="BU14" i="3" s="1"/>
  <c r="BU15" i="3" s="1"/>
  <c r="BU16" i="3" s="1"/>
  <c r="BU17" i="3" s="1"/>
  <c r="BU18" i="3" s="1"/>
  <c r="BU19" i="3" s="1"/>
  <c r="BU20" i="3" s="1"/>
  <c r="BU21" i="3" s="1"/>
  <c r="BU22" i="3" s="1"/>
  <c r="BU23" i="3" s="1"/>
  <c r="BU24" i="3" s="1"/>
  <c r="BU25" i="3" s="1"/>
  <c r="BU26" i="3" s="1"/>
  <c r="BU27" i="3" s="1"/>
  <c r="BU28" i="3" s="1"/>
  <c r="BU29" i="3" s="1"/>
  <c r="BU30" i="3" s="1"/>
  <c r="BU31" i="3" s="1"/>
  <c r="BU32" i="3" s="1"/>
  <c r="BU33" i="3" s="1"/>
  <c r="BU34" i="3" s="1"/>
  <c r="BU35" i="3" s="1"/>
  <c r="BU36" i="3" s="1"/>
  <c r="BU37" i="3" s="1"/>
  <c r="BU38" i="3" s="1"/>
  <c r="BU39" i="3" s="1"/>
  <c r="BU40" i="3" s="1"/>
  <c r="BU41" i="3" s="1"/>
  <c r="BU42" i="3" s="1"/>
  <c r="BU43" i="3" s="1"/>
  <c r="BU44" i="3" s="1"/>
  <c r="BU45" i="3" s="1"/>
  <c r="BU46" i="3" s="1"/>
  <c r="BU47" i="3" s="1"/>
  <c r="BU48" i="3" s="1"/>
  <c r="BU49" i="3" s="1"/>
  <c r="BU50" i="3" s="1"/>
  <c r="BU51" i="3" s="1"/>
  <c r="BU52" i="3" s="1"/>
  <c r="BU53" i="3" s="1"/>
  <c r="BU54" i="3" s="1"/>
  <c r="BU55" i="3" s="1"/>
  <c r="BU56" i="3" s="1"/>
  <c r="BU57" i="3" s="1"/>
  <c r="BU58" i="3" s="1"/>
  <c r="BU59" i="3" s="1"/>
  <c r="BU60" i="3" s="1"/>
  <c r="BU61" i="3" s="1"/>
  <c r="BU62" i="3" s="1"/>
  <c r="BU63" i="3" s="1"/>
  <c r="BU64" i="3" s="1"/>
  <c r="BU65" i="3" s="1"/>
  <c r="BU66" i="3" s="1"/>
  <c r="BU67" i="3" s="1"/>
  <c r="BU68" i="3" s="1"/>
  <c r="BU69" i="3" s="1"/>
  <c r="BU70" i="3" s="1"/>
  <c r="BU71" i="3" s="1"/>
  <c r="BU72" i="3" s="1"/>
  <c r="BU73" i="3" s="1"/>
  <c r="BU74" i="3" s="1"/>
  <c r="BU75" i="3" s="1"/>
  <c r="BU76" i="3" s="1"/>
  <c r="BU77" i="3" s="1"/>
  <c r="BU78" i="3" s="1"/>
  <c r="BU79" i="3" s="1"/>
  <c r="BU80" i="3" s="1"/>
  <c r="BU81" i="3" s="1"/>
  <c r="BU82" i="3" s="1"/>
  <c r="BU83" i="3" s="1"/>
  <c r="BU84" i="3" s="1"/>
  <c r="BU85" i="3" s="1"/>
  <c r="BU86" i="3" s="1"/>
  <c r="BU87" i="3" s="1"/>
  <c r="BU88" i="3" s="1"/>
  <c r="BU89" i="3" s="1"/>
  <c r="BU90" i="3" s="1"/>
  <c r="BU91" i="3" s="1"/>
  <c r="BU92" i="3" s="1"/>
  <c r="BU93" i="3" s="1"/>
  <c r="BU94" i="3" s="1"/>
  <c r="BU95" i="3" s="1"/>
  <c r="BU96" i="3" s="1"/>
  <c r="BU97" i="3" s="1"/>
  <c r="BU98" i="3" s="1"/>
  <c r="BU99" i="3" s="1"/>
  <c r="BU100" i="3" s="1"/>
  <c r="BU101" i="3" s="1"/>
  <c r="BU102" i="3" s="1"/>
  <c r="BU103" i="3" s="1"/>
  <c r="BU104" i="3" s="1"/>
  <c r="BU105" i="3" s="1"/>
  <c r="BU106" i="3" s="1"/>
  <c r="BU107" i="3" s="1"/>
  <c r="BU108" i="3" s="1"/>
  <c r="BU109" i="3" s="1"/>
  <c r="BU110" i="3" s="1"/>
  <c r="BU111" i="3" s="1"/>
  <c r="BU112" i="3" s="1"/>
  <c r="BU113" i="3" s="1"/>
  <c r="BU114" i="3" s="1"/>
  <c r="BU115" i="3" s="1"/>
  <c r="BU116" i="3" s="1"/>
  <c r="BU117" i="3" s="1"/>
  <c r="BU118" i="3" s="1"/>
  <c r="BU119" i="3" s="1"/>
  <c r="BU120" i="3" s="1"/>
  <c r="BU121" i="3" s="1"/>
  <c r="BU122" i="3" s="1"/>
  <c r="BU123" i="3" s="1"/>
  <c r="BU124" i="3" s="1"/>
  <c r="BU125" i="3" s="1"/>
  <c r="BU126" i="3" s="1"/>
  <c r="BU127" i="3" s="1"/>
  <c r="BU128" i="3" s="1"/>
  <c r="BU129" i="3" s="1"/>
  <c r="BU130" i="3" s="1"/>
  <c r="BU131" i="3" s="1"/>
  <c r="BU132" i="3" s="1"/>
  <c r="BU133" i="3" s="1"/>
  <c r="BU134" i="3" s="1"/>
  <c r="BU135" i="3" s="1"/>
  <c r="BU136" i="3" s="1"/>
  <c r="BU137" i="3" s="1"/>
  <c r="BU138" i="3" s="1"/>
  <c r="BU139" i="3" s="1"/>
  <c r="BU140" i="3" s="1"/>
  <c r="BU141" i="3" s="1"/>
  <c r="BU142" i="3" s="1"/>
  <c r="BU143" i="3" s="1"/>
  <c r="BU144" i="3" s="1"/>
  <c r="BU145" i="3" s="1"/>
  <c r="BU146" i="3" s="1"/>
  <c r="BU147" i="3" s="1"/>
  <c r="BU148" i="3" s="1"/>
  <c r="BU149" i="3" s="1"/>
  <c r="BU150" i="3" s="1"/>
  <c r="BU151" i="3" s="1"/>
  <c r="BU152" i="3" s="1"/>
  <c r="BU153" i="3" s="1"/>
  <c r="BU154" i="3" s="1"/>
  <c r="BU155" i="3" s="1"/>
  <c r="BU156" i="3" s="1"/>
  <c r="BU157" i="3" s="1"/>
  <c r="BU158" i="3" s="1"/>
  <c r="BU159" i="3" s="1"/>
  <c r="BU160" i="3" s="1"/>
  <c r="BU161" i="3" s="1"/>
  <c r="BU162" i="3" s="1"/>
  <c r="BU163" i="3" s="1"/>
  <c r="BU164" i="3" s="1"/>
  <c r="BU165" i="3" s="1"/>
  <c r="BU166" i="3" s="1"/>
  <c r="BU167" i="3" s="1"/>
  <c r="BU168" i="3" s="1"/>
  <c r="BU169" i="3" s="1"/>
  <c r="BU170" i="3" s="1"/>
  <c r="BU171" i="3" s="1"/>
  <c r="BU172" i="3" s="1"/>
  <c r="BU173" i="3" s="1"/>
  <c r="BU174" i="3" s="1"/>
  <c r="BU175" i="3" s="1"/>
  <c r="BU176" i="3" s="1"/>
  <c r="BU177" i="3" s="1"/>
  <c r="BU178" i="3" s="1"/>
  <c r="BU179" i="3" s="1"/>
  <c r="BU180" i="3" s="1"/>
  <c r="BU181" i="3" s="1"/>
  <c r="BU182" i="3" s="1"/>
  <c r="BU183" i="3" s="1"/>
  <c r="BU184" i="3" s="1"/>
  <c r="BU185" i="3" s="1"/>
  <c r="BU186" i="3" s="1"/>
  <c r="BU187" i="3" s="1"/>
  <c r="BU188" i="3" s="1"/>
  <c r="BU189" i="3" s="1"/>
  <c r="BU190" i="3" s="1"/>
  <c r="BU191" i="3" s="1"/>
  <c r="BU192" i="3" s="1"/>
  <c r="BU193" i="3" s="1"/>
  <c r="BU194" i="3" s="1"/>
  <c r="BU195" i="3" s="1"/>
  <c r="BU196" i="3" s="1"/>
  <c r="BU197" i="3" s="1"/>
  <c r="BU198" i="3" s="1"/>
  <c r="BU199" i="3" s="1"/>
  <c r="BU200" i="3" s="1"/>
  <c r="BU201" i="3" s="1"/>
  <c r="BU202" i="3" s="1"/>
  <c r="BU203" i="3" s="1"/>
  <c r="BU204" i="3" s="1"/>
  <c r="BU205" i="3" s="1"/>
  <c r="BU206" i="3" s="1"/>
  <c r="BU207" i="3" s="1"/>
  <c r="BU208" i="3" s="1"/>
  <c r="BU209" i="3" s="1"/>
  <c r="BU210" i="3" s="1"/>
  <c r="BU211" i="3" s="1"/>
  <c r="BU212" i="3" s="1"/>
  <c r="BU213" i="3" s="1"/>
  <c r="BU214" i="3" s="1"/>
  <c r="BU215" i="3" s="1"/>
  <c r="BU216" i="3" s="1"/>
  <c r="BU217" i="3" s="1"/>
  <c r="BU218" i="3" s="1"/>
  <c r="BU219" i="3" s="1"/>
  <c r="BU220" i="3" s="1"/>
  <c r="BU221" i="3" s="1"/>
  <c r="BU222" i="3" s="1"/>
  <c r="BU223" i="3" s="1"/>
  <c r="BU224" i="3" s="1"/>
  <c r="BU225" i="3" s="1"/>
  <c r="BU226" i="3" s="1"/>
  <c r="BU227" i="3" s="1"/>
  <c r="BU228" i="3" s="1"/>
  <c r="BU229" i="3" s="1"/>
  <c r="BU230" i="3" s="1"/>
  <c r="BU231" i="3" s="1"/>
  <c r="BU232" i="3" s="1"/>
  <c r="BU233" i="3" s="1"/>
  <c r="BU234" i="3" s="1"/>
  <c r="BU235" i="3" s="1"/>
  <c r="BU236" i="3" s="1"/>
  <c r="BU237" i="3" s="1"/>
  <c r="BU238" i="3" s="1"/>
  <c r="BU239" i="3" s="1"/>
  <c r="BU240" i="3" s="1"/>
  <c r="BU241" i="3" s="1"/>
  <c r="BU242" i="3" s="1"/>
  <c r="BU243" i="3" s="1"/>
  <c r="BU244" i="3" s="1"/>
  <c r="BU245" i="3" s="1"/>
  <c r="BU246" i="3" s="1"/>
  <c r="BU247" i="3" s="1"/>
  <c r="BU248" i="3" s="1"/>
  <c r="BU249" i="3" s="1"/>
  <c r="BU250" i="3" s="1"/>
  <c r="BU251" i="3" s="1"/>
  <c r="BU252" i="3" s="1"/>
  <c r="BU253" i="3" s="1"/>
  <c r="BU254" i="3" s="1"/>
  <c r="BU255" i="3" s="1"/>
  <c r="BU256" i="3" s="1"/>
  <c r="BU257" i="3" s="1"/>
  <c r="BU258" i="3" s="1"/>
  <c r="BU259" i="3" s="1"/>
  <c r="BU260" i="3" s="1"/>
  <c r="BU261" i="3" s="1"/>
  <c r="BU262" i="3" s="1"/>
  <c r="BU263" i="3" s="1"/>
  <c r="BU264" i="3" s="1"/>
  <c r="BU265" i="3" s="1"/>
  <c r="BU266" i="3" s="1"/>
  <c r="BU267" i="3" s="1"/>
  <c r="BU268" i="3" s="1"/>
  <c r="BU269" i="3" s="1"/>
  <c r="BU270" i="3" s="1"/>
  <c r="BU271" i="3" s="1"/>
  <c r="BU272" i="3" s="1"/>
  <c r="BU273" i="3" s="1"/>
  <c r="BU274" i="3" s="1"/>
  <c r="BU275" i="3" s="1"/>
  <c r="BU276" i="3" s="1"/>
  <c r="BU277" i="3" s="1"/>
  <c r="BU278" i="3" s="1"/>
  <c r="BU279" i="3" s="1"/>
  <c r="BU280" i="3" s="1"/>
  <c r="BU281" i="3" s="1"/>
  <c r="BU282" i="3" s="1"/>
  <c r="BU283" i="3" s="1"/>
  <c r="BU284" i="3" s="1"/>
  <c r="BU285" i="3" s="1"/>
  <c r="BU286" i="3" s="1"/>
  <c r="BU287" i="3" s="1"/>
  <c r="BU288" i="3" s="1"/>
  <c r="BU289" i="3" s="1"/>
  <c r="BU290" i="3" s="1"/>
  <c r="BU291" i="3" s="1"/>
  <c r="BU292" i="3" s="1"/>
  <c r="BU293" i="3" s="1"/>
  <c r="BU294" i="3" s="1"/>
  <c r="BU295" i="3" s="1"/>
  <c r="BU296" i="3" s="1"/>
  <c r="BU297" i="3" s="1"/>
  <c r="BU298" i="3" s="1"/>
  <c r="BU299" i="3" s="1"/>
  <c r="BU300" i="3" s="1"/>
  <c r="BU301" i="3" s="1"/>
  <c r="BU302" i="3" s="1"/>
  <c r="BU303" i="3" s="1"/>
  <c r="BU304" i="3" s="1"/>
  <c r="BU306" i="3" s="1"/>
  <c r="BU307" i="3" s="1"/>
  <c r="BU308" i="3" s="1"/>
  <c r="BU309" i="3" s="1"/>
  <c r="BU310" i="3" s="1"/>
  <c r="BU311" i="3" s="1"/>
  <c r="BU312" i="3" s="1"/>
  <c r="BU313" i="3" s="1"/>
  <c r="BU314" i="3" s="1"/>
  <c r="BU315" i="3" s="1"/>
  <c r="BU316" i="3" s="1"/>
  <c r="BU317" i="3" s="1"/>
  <c r="BU318" i="3" s="1"/>
  <c r="BU319" i="3" s="1"/>
  <c r="BU320" i="3" s="1"/>
  <c r="BU321" i="3" s="1"/>
  <c r="BU322" i="3" s="1"/>
  <c r="BU323" i="3" s="1"/>
  <c r="BU324" i="3" s="1"/>
  <c r="BU325" i="3" s="1"/>
  <c r="BU326" i="3" s="1"/>
  <c r="BU327" i="3" s="1"/>
  <c r="BU328" i="3" s="1"/>
  <c r="BU329" i="3" s="1"/>
  <c r="BU330" i="3" s="1"/>
  <c r="BU331" i="3" s="1"/>
  <c r="BU332" i="3" s="1"/>
  <c r="BU333" i="3" s="1"/>
  <c r="BU334" i="3" s="1"/>
  <c r="BU335" i="3" s="1"/>
  <c r="BU336" i="3" s="1"/>
  <c r="BU337" i="3" s="1"/>
  <c r="BU338" i="3" s="1"/>
  <c r="BU339" i="3" s="1"/>
  <c r="BU340" i="3" s="1"/>
  <c r="BU341" i="3" s="1"/>
  <c r="BU342" i="3" s="1"/>
  <c r="BU343" i="3" s="1"/>
  <c r="BU344" i="3" s="1"/>
  <c r="BU345" i="3" s="1"/>
  <c r="BU346" i="3" s="1"/>
  <c r="BU347" i="3" s="1"/>
  <c r="BU348" i="3" s="1"/>
  <c r="BU349" i="3" s="1"/>
  <c r="BU350" i="3" s="1"/>
  <c r="BU351" i="3" s="1"/>
  <c r="BU352" i="3" s="1"/>
  <c r="BU353" i="3" s="1"/>
  <c r="BU354" i="3" s="1"/>
  <c r="BU355" i="3" s="1"/>
  <c r="BU356" i="3" s="1"/>
  <c r="BU357" i="3" s="1"/>
  <c r="BU358" i="3" s="1"/>
  <c r="BU359" i="3" s="1"/>
  <c r="BU360" i="3" s="1"/>
  <c r="BU361" i="3" s="1"/>
  <c r="BU362" i="3" s="1"/>
  <c r="BU363" i="3" s="1"/>
  <c r="BU364" i="3" s="1"/>
  <c r="BU365" i="3" s="1"/>
  <c r="BU366" i="3" s="1"/>
  <c r="BU367" i="3" s="1"/>
  <c r="BU368" i="3" s="1"/>
  <c r="BU369" i="3" s="1"/>
  <c r="BU370" i="3" s="1"/>
  <c r="BU371" i="3" s="1"/>
  <c r="BU372" i="3" s="1"/>
  <c r="BU373" i="3" s="1"/>
  <c r="BU374" i="3" s="1"/>
  <c r="BU375" i="3" s="1"/>
  <c r="BU376" i="3" s="1"/>
  <c r="BU377" i="3" s="1"/>
  <c r="BU378" i="3" s="1"/>
  <c r="BU379" i="3" s="1"/>
  <c r="BU380" i="3" s="1"/>
  <c r="BU381" i="3" s="1"/>
  <c r="BU382" i="3" s="1"/>
  <c r="BU383" i="3" s="1"/>
  <c r="BU384" i="3" s="1"/>
  <c r="BU385" i="3" s="1"/>
  <c r="BU386" i="3" s="1"/>
  <c r="BU387" i="3" s="1"/>
  <c r="BU388" i="3" s="1"/>
  <c r="BU389" i="3" s="1"/>
  <c r="BU390" i="3" s="1"/>
  <c r="BU391" i="3" s="1"/>
  <c r="BU392" i="3" s="1"/>
  <c r="BU393" i="3" s="1"/>
  <c r="BU394" i="3" s="1"/>
  <c r="BU395" i="3" s="1"/>
  <c r="BU396" i="3" s="1"/>
  <c r="BU397" i="3" s="1"/>
  <c r="BU398" i="3" s="1"/>
  <c r="BU399" i="3" s="1"/>
  <c r="BU400" i="3" s="1"/>
  <c r="BU401" i="3" s="1"/>
  <c r="BU402" i="3" s="1"/>
  <c r="BU403" i="3" s="1"/>
  <c r="BU404" i="3" s="1"/>
  <c r="BU405" i="3" s="1"/>
  <c r="BU406" i="3" s="1"/>
  <c r="BU407" i="3" s="1"/>
  <c r="BU408" i="3" s="1"/>
  <c r="BU409" i="3" s="1"/>
  <c r="BU410" i="3" s="1"/>
  <c r="BU411" i="3" s="1"/>
  <c r="BU412" i="3" s="1"/>
  <c r="BU413" i="3" s="1"/>
  <c r="BU414" i="3" s="1"/>
  <c r="BU415" i="3" s="1"/>
  <c r="BU416" i="3" s="1"/>
  <c r="BU417" i="3" s="1"/>
  <c r="BU418" i="3" s="1"/>
  <c r="BU419" i="3" s="1"/>
  <c r="BU420" i="3" s="1"/>
  <c r="BU421" i="3" s="1"/>
  <c r="BU422" i="3" s="1"/>
  <c r="BU423" i="3" s="1"/>
  <c r="BU424" i="3" s="1"/>
  <c r="BU425" i="3" s="1"/>
  <c r="BU426" i="3" s="1"/>
  <c r="BU427" i="3" s="1"/>
  <c r="BU428" i="3" s="1"/>
  <c r="BU429" i="3" s="1"/>
  <c r="BU430" i="3" s="1"/>
  <c r="BU431" i="3" s="1"/>
  <c r="BU432" i="3" s="1"/>
  <c r="BU433" i="3" s="1"/>
  <c r="BU434" i="3" s="1"/>
  <c r="BU435" i="3" s="1"/>
  <c r="BU436" i="3" s="1"/>
  <c r="BU437" i="3" s="1"/>
  <c r="BU438" i="3" s="1"/>
  <c r="BU439" i="3" s="1"/>
  <c r="BU440" i="3" s="1"/>
  <c r="BU441" i="3" s="1"/>
  <c r="BU442" i="3" s="1"/>
  <c r="BU443" i="3" s="1"/>
  <c r="BU444" i="3" s="1"/>
  <c r="BU445" i="3" s="1"/>
  <c r="BU446" i="3" s="1"/>
  <c r="BU447" i="3" s="1"/>
  <c r="BU448" i="3" s="1"/>
  <c r="BU449" i="3" s="1"/>
  <c r="BU450" i="3" s="1"/>
  <c r="BU451" i="3" s="1"/>
  <c r="BU452" i="3" s="1"/>
  <c r="BU453" i="3" s="1"/>
  <c r="BU454" i="3" s="1"/>
  <c r="BU455" i="3" s="1"/>
  <c r="BU456" i="3" s="1"/>
  <c r="BU457" i="3" s="1"/>
  <c r="BU458" i="3" s="1"/>
  <c r="BU459" i="3" s="1"/>
  <c r="BU460" i="3" s="1"/>
  <c r="BU461" i="3" s="1"/>
  <c r="BU462" i="3" s="1"/>
  <c r="BU463" i="3" s="1"/>
  <c r="BU464" i="3" s="1"/>
  <c r="BU465" i="3" s="1"/>
  <c r="BU466" i="3" s="1"/>
  <c r="BU467" i="3" s="1"/>
  <c r="BU468" i="3" s="1"/>
  <c r="BU469" i="3" s="1"/>
  <c r="BU470" i="3" s="1"/>
  <c r="BU471" i="3" s="1"/>
  <c r="BU472" i="3" s="1"/>
  <c r="BU473" i="3" s="1"/>
  <c r="BU474" i="3" s="1"/>
  <c r="BU475" i="3" s="1"/>
  <c r="BU476" i="3" s="1"/>
  <c r="BU477" i="3" s="1"/>
  <c r="BU478" i="3" s="1"/>
  <c r="BU479" i="3" s="1"/>
  <c r="BU480" i="3" s="1"/>
  <c r="BU481" i="3" s="1"/>
  <c r="BU482" i="3" s="1"/>
  <c r="BU483" i="3" s="1"/>
  <c r="BU484" i="3" s="1"/>
  <c r="BU485" i="3" s="1"/>
  <c r="BU486" i="3" s="1"/>
  <c r="BU487" i="3" s="1"/>
  <c r="BU488" i="3" s="1"/>
  <c r="BU489" i="3" s="1"/>
  <c r="BU490" i="3" s="1"/>
  <c r="BU491" i="3" s="1"/>
  <c r="BU492" i="3" s="1"/>
  <c r="BU493" i="3" s="1"/>
  <c r="BU494" i="3" s="1"/>
  <c r="BU495" i="3" s="1"/>
  <c r="BU496" i="3" s="1"/>
  <c r="BU497" i="3" s="1"/>
  <c r="BU498" i="3" s="1"/>
  <c r="BU499" i="3" s="1"/>
  <c r="BU500" i="3" s="1"/>
  <c r="BU501" i="3" s="1"/>
  <c r="BU502" i="3" s="1"/>
  <c r="BU503" i="3" s="1"/>
  <c r="BU504" i="3" s="1"/>
  <c r="BU505" i="3" s="1"/>
  <c r="BU506" i="3" s="1"/>
  <c r="BU507" i="3" s="1"/>
  <c r="BU508" i="3" s="1"/>
  <c r="BU509" i="3" s="1"/>
  <c r="BU510" i="3" s="1"/>
  <c r="BU511" i="3" s="1"/>
  <c r="BU512" i="3" s="1"/>
  <c r="BU513" i="3" s="1"/>
  <c r="BU514" i="3" s="1"/>
  <c r="BU515" i="3" s="1"/>
  <c r="BU516" i="3" s="1"/>
  <c r="BU517" i="3" s="1"/>
  <c r="BU518" i="3" s="1"/>
  <c r="BU519" i="3" s="1"/>
  <c r="BU520" i="3" s="1"/>
  <c r="BU521" i="3" s="1"/>
  <c r="BU522" i="3" s="1"/>
  <c r="BU523" i="3" s="1"/>
  <c r="BU524" i="3" s="1"/>
  <c r="BU525" i="3" s="1"/>
  <c r="BU526" i="3" s="1"/>
  <c r="BU527" i="3" s="1"/>
  <c r="BU528" i="3" s="1"/>
  <c r="BU529" i="3" s="1"/>
  <c r="BU530" i="3" s="1"/>
  <c r="BU531" i="3" s="1"/>
  <c r="BU532" i="3" s="1"/>
  <c r="BU533" i="3" s="1"/>
  <c r="BU534" i="3" s="1"/>
  <c r="BU535" i="3" s="1"/>
  <c r="BU536" i="3" s="1"/>
  <c r="BU537" i="3" s="1"/>
  <c r="BU538" i="3" s="1"/>
  <c r="BU539" i="3" s="1"/>
  <c r="BU540" i="3" s="1"/>
  <c r="BU541" i="3" s="1"/>
  <c r="BU542" i="3" s="1"/>
  <c r="BU543" i="3" s="1"/>
  <c r="BU544" i="3" s="1"/>
  <c r="BU545" i="3" s="1"/>
  <c r="BU546" i="3" s="1"/>
  <c r="BU547" i="3" s="1"/>
  <c r="BU548" i="3" s="1"/>
  <c r="BU549" i="3" s="1"/>
  <c r="BU550" i="3" s="1"/>
  <c r="BU551" i="3" s="1"/>
  <c r="BU552" i="3" s="1"/>
  <c r="BU553" i="3" s="1"/>
  <c r="BU554" i="3" s="1"/>
  <c r="BU555" i="3" s="1"/>
  <c r="BU556" i="3" s="1"/>
  <c r="BU557" i="3" s="1"/>
  <c r="BU558" i="3" s="1"/>
  <c r="BU559" i="3" s="1"/>
  <c r="BU560" i="3" s="1"/>
  <c r="BU561" i="3" s="1"/>
  <c r="BU562" i="3" s="1"/>
  <c r="BU563" i="3" s="1"/>
  <c r="BU564" i="3" s="1"/>
  <c r="BU565" i="3" s="1"/>
  <c r="BU566" i="3" s="1"/>
  <c r="BU567" i="3" s="1"/>
  <c r="BU568" i="3" s="1"/>
  <c r="BU569" i="3" s="1"/>
  <c r="BU570" i="3" s="1"/>
  <c r="BU571" i="3" s="1"/>
  <c r="BU572" i="3" s="1"/>
  <c r="BU573" i="3" s="1"/>
  <c r="BU574" i="3" s="1"/>
  <c r="BU575" i="3" s="1"/>
  <c r="BU576" i="3" s="1"/>
  <c r="BU577" i="3" s="1"/>
  <c r="BU578" i="3" s="1"/>
  <c r="BU579" i="3" s="1"/>
  <c r="BU580" i="3" s="1"/>
  <c r="BU581" i="3" s="1"/>
  <c r="BU582" i="3" s="1"/>
  <c r="BU583" i="3" s="1"/>
  <c r="BU584" i="3" s="1"/>
  <c r="BU585" i="3" s="1"/>
  <c r="BU586" i="3" s="1"/>
  <c r="BU587" i="3" s="1"/>
  <c r="BU588" i="3" s="1"/>
  <c r="BU589" i="3" s="1"/>
  <c r="BU590" i="3" s="1"/>
  <c r="BU591" i="3" s="1"/>
  <c r="BU592" i="3" s="1"/>
  <c r="BU593" i="3" s="1"/>
  <c r="BU594" i="3" s="1"/>
  <c r="BU595" i="3" s="1"/>
  <c r="BU596" i="3" s="1"/>
  <c r="BU597" i="3" s="1"/>
  <c r="BU598" i="3" s="1"/>
  <c r="BU599" i="3" s="1"/>
  <c r="BU600" i="3" s="1"/>
  <c r="BU601" i="3" s="1"/>
  <c r="BU602" i="3" s="1"/>
  <c r="BU603" i="3" s="1"/>
  <c r="BU604" i="3" s="1"/>
  <c r="BU606" i="3" s="1"/>
  <c r="BU607" i="3" s="1"/>
  <c r="BU608" i="3" s="1"/>
  <c r="BU609" i="3" s="1"/>
  <c r="BU610" i="3" s="1"/>
  <c r="BU611" i="3" s="1"/>
  <c r="BU612" i="3" s="1"/>
  <c r="BU613" i="3" s="1"/>
  <c r="BU614" i="3" s="1"/>
  <c r="BU615" i="3" s="1"/>
  <c r="BU616" i="3" s="1"/>
  <c r="BU617" i="3" s="1"/>
  <c r="BU618" i="3" s="1"/>
  <c r="BU619" i="3" s="1"/>
  <c r="BU620" i="3" s="1"/>
  <c r="BU621" i="3" s="1"/>
  <c r="BU622" i="3" s="1"/>
  <c r="BU623" i="3" s="1"/>
  <c r="BU624" i="3" s="1"/>
  <c r="BU625" i="3" s="1"/>
  <c r="BU626" i="3" s="1"/>
  <c r="BU627" i="3" s="1"/>
  <c r="BU628" i="3" s="1"/>
  <c r="BU629" i="3" s="1"/>
  <c r="BU630" i="3" s="1"/>
  <c r="BU631" i="3" s="1"/>
  <c r="BU632" i="3" s="1"/>
  <c r="BU633" i="3" s="1"/>
  <c r="BU634" i="3" s="1"/>
  <c r="BU635" i="3" s="1"/>
  <c r="BU636" i="3" s="1"/>
  <c r="BU637" i="3" s="1"/>
  <c r="BU638" i="3" s="1"/>
  <c r="BU639" i="3" s="1"/>
  <c r="BU640" i="3" s="1"/>
  <c r="BU641" i="3" s="1"/>
  <c r="BU642" i="3" s="1"/>
  <c r="BU643" i="3" s="1"/>
  <c r="BU644" i="3" s="1"/>
  <c r="BU645" i="3" s="1"/>
  <c r="BU646" i="3" s="1"/>
  <c r="BU647" i="3" s="1"/>
  <c r="BU648" i="3" s="1"/>
  <c r="BU649" i="3" s="1"/>
  <c r="BU650" i="3" s="1"/>
  <c r="BU651" i="3" s="1"/>
  <c r="BU652" i="3" s="1"/>
  <c r="BU653" i="3" s="1"/>
  <c r="BU654" i="3" s="1"/>
  <c r="BU655" i="3" s="1"/>
  <c r="BU656" i="3" s="1"/>
  <c r="BU657" i="3" s="1"/>
  <c r="BU658" i="3" s="1"/>
  <c r="BU659" i="3" s="1"/>
  <c r="BU660" i="3" s="1"/>
  <c r="BU661" i="3" s="1"/>
  <c r="BU662" i="3" s="1"/>
  <c r="BU663" i="3" s="1"/>
  <c r="BU664" i="3" s="1"/>
  <c r="BU665" i="3" s="1"/>
  <c r="BU666" i="3" s="1"/>
  <c r="BU667" i="3" s="1"/>
  <c r="BU668" i="3" s="1"/>
  <c r="BU669" i="3" s="1"/>
  <c r="BU670" i="3" s="1"/>
  <c r="BU671" i="3" s="1"/>
  <c r="BU672" i="3" s="1"/>
  <c r="BU673" i="3" s="1"/>
  <c r="BU674" i="3" s="1"/>
  <c r="BU675" i="3" s="1"/>
  <c r="BU676" i="3" s="1"/>
  <c r="BU677" i="3" s="1"/>
  <c r="BU678" i="3" s="1"/>
  <c r="BU679" i="3" s="1"/>
  <c r="BU680" i="3" s="1"/>
  <c r="BU681" i="3" s="1"/>
  <c r="BU682" i="3" s="1"/>
  <c r="BU683" i="3" s="1"/>
  <c r="BU684" i="3" s="1"/>
  <c r="BU685" i="3" s="1"/>
  <c r="BU686" i="3" s="1"/>
  <c r="BU687" i="3" s="1"/>
  <c r="BU688" i="3" s="1"/>
  <c r="BU689" i="3" s="1"/>
  <c r="BU690" i="3" s="1"/>
  <c r="BU691" i="3" s="1"/>
  <c r="BU692" i="3" s="1"/>
  <c r="BU693" i="3" s="1"/>
  <c r="BU694" i="3" s="1"/>
  <c r="BU695" i="3" s="1"/>
  <c r="BU696" i="3" s="1"/>
  <c r="BU697" i="3" s="1"/>
  <c r="BU698" i="3" s="1"/>
  <c r="BU699" i="3" s="1"/>
  <c r="BU700" i="3" s="1"/>
  <c r="BU701" i="3" s="1"/>
  <c r="BU702" i="3" s="1"/>
  <c r="BU703" i="3" s="1"/>
  <c r="BU704" i="3" s="1"/>
  <c r="BU705" i="3" s="1"/>
  <c r="BU706" i="3" s="1"/>
  <c r="BU707" i="3" s="1"/>
  <c r="BU708" i="3" s="1"/>
  <c r="BU709" i="3" s="1"/>
  <c r="BU710" i="3" s="1"/>
  <c r="BU711" i="3" s="1"/>
  <c r="BU712" i="3" s="1"/>
  <c r="BU713" i="3" s="1"/>
  <c r="BU714" i="3" s="1"/>
  <c r="BU715" i="3" s="1"/>
  <c r="BU716" i="3" s="1"/>
  <c r="BU717" i="3" s="1"/>
  <c r="BU718" i="3" s="1"/>
  <c r="BU719" i="3" s="1"/>
  <c r="BU720" i="3" s="1"/>
  <c r="BU721" i="3" s="1"/>
  <c r="BU722" i="3" s="1"/>
  <c r="BU723" i="3" s="1"/>
  <c r="BU724" i="3" s="1"/>
  <c r="BU725" i="3" s="1"/>
  <c r="BU726" i="3" s="1"/>
  <c r="BU727" i="3" s="1"/>
  <c r="BU728" i="3" s="1"/>
  <c r="BU729" i="3" s="1"/>
  <c r="BU730" i="3" s="1"/>
  <c r="BU731" i="3" s="1"/>
  <c r="BU732" i="3" s="1"/>
  <c r="BU733" i="3" s="1"/>
  <c r="BU734" i="3" s="1"/>
  <c r="BU735" i="3" s="1"/>
  <c r="BU736" i="3" s="1"/>
  <c r="BU737" i="3" s="1"/>
  <c r="BU738" i="3" s="1"/>
  <c r="BU739" i="3" s="1"/>
  <c r="BU740" i="3" s="1"/>
  <c r="BU741" i="3" s="1"/>
  <c r="BU742" i="3" s="1"/>
  <c r="BU743" i="3" s="1"/>
  <c r="BU744" i="3" s="1"/>
  <c r="BU745" i="3" s="1"/>
  <c r="BU746" i="3" s="1"/>
  <c r="BU747" i="3" s="1"/>
  <c r="BU748" i="3" s="1"/>
  <c r="BU749" i="3" s="1"/>
  <c r="BU750" i="3" s="1"/>
  <c r="BU751" i="3" s="1"/>
  <c r="BU752" i="3" s="1"/>
  <c r="BU753" i="3" s="1"/>
  <c r="BU754" i="3" s="1"/>
  <c r="BU755" i="3" s="1"/>
  <c r="BU756" i="3" s="1"/>
  <c r="BU757" i="3" s="1"/>
  <c r="BU758" i="3" s="1"/>
  <c r="BU759" i="3" s="1"/>
  <c r="BU760" i="3" s="1"/>
  <c r="BU761" i="3" s="1"/>
  <c r="BU762" i="3" s="1"/>
  <c r="BU763" i="3" s="1"/>
  <c r="BU764" i="3" s="1"/>
  <c r="BU765" i="3" s="1"/>
  <c r="BU766" i="3" s="1"/>
  <c r="BU767" i="3" s="1"/>
  <c r="BU768" i="3" s="1"/>
  <c r="BU769" i="3" s="1"/>
  <c r="BU770" i="3" s="1"/>
  <c r="BU771" i="3" s="1"/>
  <c r="BU772" i="3" s="1"/>
  <c r="BU773" i="3" s="1"/>
  <c r="BU774" i="3" s="1"/>
  <c r="BU775" i="3" s="1"/>
  <c r="BU776" i="3" s="1"/>
  <c r="BU777" i="3" s="1"/>
  <c r="BU778" i="3" s="1"/>
  <c r="BU779" i="3" s="1"/>
  <c r="BU780" i="3" s="1"/>
  <c r="BU781" i="3" s="1"/>
  <c r="BU782" i="3" s="1"/>
  <c r="BU783" i="3" s="1"/>
  <c r="BU784" i="3" s="1"/>
  <c r="BU785" i="3" s="1"/>
  <c r="BU786" i="3" s="1"/>
  <c r="BU787" i="3" s="1"/>
  <c r="BU788" i="3" s="1"/>
  <c r="BU789" i="3" s="1"/>
  <c r="BU790" i="3" s="1"/>
  <c r="BU791" i="3" s="1"/>
  <c r="BU792" i="3" s="1"/>
  <c r="BU793" i="3" s="1"/>
  <c r="BU794" i="3" s="1"/>
  <c r="BU795" i="3" s="1"/>
  <c r="BU796" i="3" s="1"/>
  <c r="BU797" i="3" s="1"/>
  <c r="BU798" i="3" s="1"/>
  <c r="BU799" i="3" s="1"/>
  <c r="BU800" i="3" s="1"/>
  <c r="BU801" i="3" s="1"/>
  <c r="BU802" i="3" s="1"/>
  <c r="BU803" i="3" s="1"/>
  <c r="BU804" i="3" s="1"/>
  <c r="BU805" i="3" s="1"/>
  <c r="BU806" i="3" s="1"/>
  <c r="BU807" i="3" s="1"/>
  <c r="BU808" i="3" s="1"/>
  <c r="BU809" i="3" s="1"/>
  <c r="BU810" i="3" s="1"/>
  <c r="BU811" i="3" s="1"/>
  <c r="BU812" i="3" s="1"/>
  <c r="BU813" i="3" s="1"/>
  <c r="BU814" i="3" s="1"/>
  <c r="BU815" i="3" s="1"/>
  <c r="BU816" i="3" s="1"/>
  <c r="BU817" i="3" s="1"/>
  <c r="BU818" i="3" s="1"/>
  <c r="BU819" i="3" s="1"/>
  <c r="BU820" i="3" s="1"/>
  <c r="BU821" i="3" s="1"/>
  <c r="BU822" i="3" s="1"/>
  <c r="BU823" i="3" s="1"/>
  <c r="BU824" i="3" s="1"/>
  <c r="BU825" i="3" s="1"/>
  <c r="BU826" i="3" s="1"/>
  <c r="BU827" i="3" s="1"/>
  <c r="BU828" i="3" s="1"/>
  <c r="BU829" i="3" s="1"/>
  <c r="BU830" i="3" s="1"/>
  <c r="BU831" i="3" s="1"/>
  <c r="BU832" i="3" s="1"/>
  <c r="BU833" i="3" s="1"/>
  <c r="BU834" i="3" s="1"/>
  <c r="BU835" i="3" s="1"/>
  <c r="BU836" i="3" s="1"/>
  <c r="BU837" i="3" s="1"/>
  <c r="BU838" i="3" s="1"/>
  <c r="BU839" i="3" s="1"/>
  <c r="BU840" i="3" s="1"/>
  <c r="BU841" i="3" s="1"/>
  <c r="BU842" i="3" s="1"/>
  <c r="BU843" i="3" s="1"/>
  <c r="BU844" i="3" s="1"/>
  <c r="BU845" i="3" s="1"/>
  <c r="BU846" i="3" s="1"/>
  <c r="BU847" i="3" s="1"/>
  <c r="BU848" i="3" s="1"/>
  <c r="BU849" i="3" s="1"/>
  <c r="BU850" i="3" s="1"/>
  <c r="BU851" i="3" s="1"/>
  <c r="BU852" i="3" s="1"/>
  <c r="BU853" i="3" s="1"/>
  <c r="BU854" i="3" s="1"/>
  <c r="BU855" i="3" s="1"/>
  <c r="BU856" i="3" s="1"/>
  <c r="BU857" i="3" s="1"/>
  <c r="BU858" i="3" s="1"/>
  <c r="BU859" i="3" s="1"/>
  <c r="BU860" i="3" s="1"/>
  <c r="BU861" i="3" s="1"/>
  <c r="BU862" i="3" s="1"/>
  <c r="BU863" i="3" s="1"/>
  <c r="BU864" i="3" s="1"/>
  <c r="BU865" i="3" s="1"/>
  <c r="BU866" i="3" s="1"/>
  <c r="BU867" i="3" s="1"/>
  <c r="BU868" i="3" s="1"/>
  <c r="BU869" i="3" s="1"/>
  <c r="BU870" i="3" s="1"/>
  <c r="BU871" i="3" s="1"/>
  <c r="BU872" i="3" s="1"/>
  <c r="BU873" i="3" s="1"/>
  <c r="BU874" i="3" s="1"/>
  <c r="BU875" i="3" s="1"/>
  <c r="BU876" i="3" s="1"/>
  <c r="BU877" i="3" s="1"/>
  <c r="BU878" i="3" s="1"/>
  <c r="BU879" i="3" s="1"/>
  <c r="BU880" i="3" s="1"/>
  <c r="BU881" i="3" s="1"/>
  <c r="BU882" i="3" s="1"/>
  <c r="BU883" i="3" s="1"/>
  <c r="BU884" i="3" s="1"/>
  <c r="BU885" i="3" s="1"/>
  <c r="BU886" i="3" s="1"/>
  <c r="BU887" i="3" s="1"/>
  <c r="BU888" i="3" s="1"/>
  <c r="BU889" i="3" s="1"/>
  <c r="BU890" i="3" s="1"/>
  <c r="BU891" i="3" s="1"/>
  <c r="BU892" i="3" s="1"/>
  <c r="BU893" i="3" s="1"/>
  <c r="BU894" i="3" s="1"/>
  <c r="BU895" i="3" s="1"/>
  <c r="BU896" i="3" s="1"/>
  <c r="BU897" i="3" s="1"/>
  <c r="BU898" i="3" s="1"/>
  <c r="BU899" i="3" s="1"/>
  <c r="BU900" i="3" s="1"/>
  <c r="BU901" i="3" s="1"/>
  <c r="BU902" i="3" s="1"/>
  <c r="BU903" i="3" s="1"/>
  <c r="BU904" i="3" s="1"/>
  <c r="BU906" i="3" s="1"/>
  <c r="BU907" i="3" s="1"/>
  <c r="BU908" i="3" s="1"/>
  <c r="BU909" i="3" s="1"/>
  <c r="BU910" i="3" s="1"/>
  <c r="BU911" i="3" s="1"/>
  <c r="BU912" i="3" s="1"/>
  <c r="BU913" i="3" s="1"/>
  <c r="BU914" i="3" s="1"/>
  <c r="BU915" i="3" s="1"/>
  <c r="BU916" i="3" s="1"/>
  <c r="BU917" i="3" s="1"/>
  <c r="BU918" i="3" s="1"/>
  <c r="BU919" i="3" s="1"/>
  <c r="BU920" i="3" s="1"/>
  <c r="BU921" i="3" s="1"/>
  <c r="BU922" i="3" s="1"/>
  <c r="BU923" i="3" s="1"/>
  <c r="BU924" i="3" s="1"/>
  <c r="BU925" i="3" s="1"/>
  <c r="BU926" i="3" s="1"/>
  <c r="BU927" i="3" s="1"/>
  <c r="BU928" i="3" s="1"/>
  <c r="BU929" i="3" s="1"/>
  <c r="BU930" i="3" s="1"/>
  <c r="BU931" i="3" s="1"/>
  <c r="BU932" i="3" s="1"/>
  <c r="BU933" i="3" s="1"/>
  <c r="BU934" i="3" s="1"/>
  <c r="BU935" i="3" s="1"/>
  <c r="BU936" i="3" s="1"/>
  <c r="BU937" i="3" s="1"/>
  <c r="BU938" i="3" s="1"/>
  <c r="BU939" i="3" s="1"/>
  <c r="BU940" i="3" s="1"/>
  <c r="BU941" i="3" s="1"/>
  <c r="BU942" i="3" s="1"/>
  <c r="BU943" i="3" s="1"/>
  <c r="BU944" i="3" s="1"/>
  <c r="BU945" i="3" s="1"/>
  <c r="BU946" i="3" s="1"/>
  <c r="BU947" i="3" s="1"/>
  <c r="BU948" i="3" s="1"/>
  <c r="BU949" i="3" s="1"/>
  <c r="BU950" i="3" s="1"/>
  <c r="BU951" i="3" s="1"/>
  <c r="BU952" i="3" s="1"/>
  <c r="BU953" i="3" s="1"/>
  <c r="BU954" i="3" s="1"/>
  <c r="BU955" i="3" s="1"/>
  <c r="BU956" i="3" s="1"/>
  <c r="BU957" i="3" s="1"/>
  <c r="BU958" i="3" s="1"/>
  <c r="BU959" i="3" s="1"/>
  <c r="BU960" i="3" s="1"/>
  <c r="BU961" i="3" s="1"/>
  <c r="BU962" i="3" s="1"/>
  <c r="BU963" i="3" s="1"/>
  <c r="BU964" i="3" s="1"/>
  <c r="BU965" i="3" s="1"/>
  <c r="BU966" i="3" s="1"/>
  <c r="BU967" i="3" s="1"/>
  <c r="BU968" i="3" s="1"/>
  <c r="BU969" i="3" s="1"/>
  <c r="BU970" i="3" s="1"/>
  <c r="BU971" i="3" s="1"/>
  <c r="BU972" i="3" s="1"/>
  <c r="BU973" i="3" s="1"/>
  <c r="BU974" i="3" s="1"/>
  <c r="BU975" i="3" s="1"/>
  <c r="BU976" i="3" s="1"/>
  <c r="BU977" i="3" s="1"/>
  <c r="BU978" i="3" s="1"/>
  <c r="BU979" i="3" s="1"/>
  <c r="BU980" i="3" s="1"/>
  <c r="BU981" i="3" s="1"/>
  <c r="BU982" i="3" s="1"/>
  <c r="BU983" i="3" s="1"/>
  <c r="BU984" i="3" s="1"/>
  <c r="BU985" i="3" s="1"/>
  <c r="BU986" i="3" s="1"/>
  <c r="BU987" i="3" s="1"/>
  <c r="BU988" i="3" s="1"/>
  <c r="BU989" i="3" s="1"/>
  <c r="BU990" i="3" s="1"/>
  <c r="BU991" i="3" s="1"/>
  <c r="BU992" i="3" s="1"/>
  <c r="BU993" i="3" s="1"/>
  <c r="BU994" i="3" s="1"/>
  <c r="BU995" i="3" s="1"/>
  <c r="BU996" i="3" s="1"/>
  <c r="BU997" i="3" s="1"/>
  <c r="BU998" i="3" s="1"/>
  <c r="BU999" i="3" s="1"/>
  <c r="BU1000" i="3" s="1"/>
  <c r="BU1001" i="3" s="1"/>
  <c r="BU1002" i="3" s="1"/>
  <c r="BU1003" i="3" s="1"/>
  <c r="BU1004" i="3" s="1"/>
  <c r="BU1005" i="3" s="1"/>
  <c r="BU1006" i="3" s="1"/>
  <c r="BU1007" i="3" s="1"/>
  <c r="BU1008" i="3" s="1"/>
  <c r="BU1009" i="3" s="1"/>
  <c r="BU1010" i="3" s="1"/>
  <c r="BU1011" i="3" s="1"/>
  <c r="BU1012" i="3" s="1"/>
  <c r="BU1013" i="3" s="1"/>
  <c r="BU1014" i="3" s="1"/>
  <c r="BU1015" i="3" s="1"/>
  <c r="BU1016" i="3" s="1"/>
  <c r="BU1017" i="3" s="1"/>
  <c r="BU1018" i="3" s="1"/>
  <c r="BU1019" i="3" s="1"/>
  <c r="BU1020" i="3" s="1"/>
  <c r="BU1021" i="3" s="1"/>
  <c r="BU1022" i="3" s="1"/>
  <c r="BU1023" i="3" s="1"/>
  <c r="BU1024" i="3" s="1"/>
  <c r="BU1025" i="3" s="1"/>
  <c r="BU1026" i="3" s="1"/>
  <c r="BU1027" i="3" s="1"/>
  <c r="BU1028" i="3" s="1"/>
  <c r="BU1029" i="3" s="1"/>
  <c r="BU1030" i="3" s="1"/>
  <c r="BU1031" i="3" s="1"/>
  <c r="BU1032" i="3" s="1"/>
  <c r="BU1033" i="3" s="1"/>
  <c r="BU1034" i="3" s="1"/>
  <c r="BU1035" i="3" s="1"/>
  <c r="BU1036" i="3" s="1"/>
  <c r="BU1037" i="3" s="1"/>
  <c r="BU1038" i="3" s="1"/>
  <c r="BU1039" i="3" s="1"/>
  <c r="BU1040" i="3" s="1"/>
  <c r="BU1041" i="3" s="1"/>
  <c r="BU1042" i="3" s="1"/>
  <c r="BU1043" i="3" s="1"/>
  <c r="BU1044" i="3" s="1"/>
  <c r="BU1045" i="3" s="1"/>
  <c r="BU1046" i="3" s="1"/>
  <c r="BU1047" i="3" s="1"/>
  <c r="BU1048" i="3" s="1"/>
  <c r="BU1049" i="3" s="1"/>
  <c r="BU1050" i="3" s="1"/>
  <c r="BU1051" i="3" s="1"/>
  <c r="BU1052" i="3" s="1"/>
  <c r="BU1053" i="3" s="1"/>
  <c r="BU1054" i="3" s="1"/>
  <c r="BU1055" i="3" s="1"/>
  <c r="BU1056" i="3" s="1"/>
  <c r="BU1057" i="3" s="1"/>
  <c r="BU1058" i="3" s="1"/>
  <c r="BU1059" i="3" s="1"/>
  <c r="BU1060" i="3" s="1"/>
  <c r="BU1061" i="3" s="1"/>
  <c r="BU1062" i="3" s="1"/>
  <c r="BU1063" i="3" s="1"/>
  <c r="BU1064" i="3" s="1"/>
  <c r="BU1065" i="3" s="1"/>
  <c r="BU1066" i="3" s="1"/>
  <c r="BU1067" i="3" s="1"/>
  <c r="BU1068" i="3" s="1"/>
  <c r="BU1069" i="3" s="1"/>
  <c r="BU1070" i="3" s="1"/>
  <c r="BU1071" i="3" s="1"/>
  <c r="BU1072" i="3" s="1"/>
  <c r="BU1073" i="3" s="1"/>
  <c r="BU1074" i="3" s="1"/>
  <c r="BU1075" i="3" s="1"/>
  <c r="BU1076" i="3" s="1"/>
  <c r="BU1077" i="3" s="1"/>
  <c r="BU1078" i="3" s="1"/>
  <c r="BU1079" i="3" s="1"/>
  <c r="BU1080" i="3" s="1"/>
  <c r="BU1081" i="3" s="1"/>
  <c r="BU1082" i="3" s="1"/>
  <c r="BU1083" i="3" s="1"/>
  <c r="BU1084" i="3" s="1"/>
  <c r="BU1085" i="3" s="1"/>
  <c r="BU1086" i="3" s="1"/>
  <c r="BU1087" i="3" s="1"/>
  <c r="BU1088" i="3" s="1"/>
  <c r="BU1089" i="3" s="1"/>
  <c r="BU1090" i="3" s="1"/>
  <c r="BU1091" i="3" s="1"/>
  <c r="BU1092" i="3" s="1"/>
  <c r="BU1093" i="3" s="1"/>
  <c r="BU1094" i="3" s="1"/>
  <c r="BU1095" i="3" s="1"/>
  <c r="BU1096" i="3" s="1"/>
  <c r="BU1097" i="3" s="1"/>
  <c r="BU1098" i="3" s="1"/>
  <c r="BU1099" i="3" s="1"/>
  <c r="BU1100" i="3" s="1"/>
  <c r="BU1101" i="3" s="1"/>
  <c r="BU1102" i="3" s="1"/>
  <c r="BU1103" i="3" s="1"/>
  <c r="BU1104" i="3" s="1"/>
  <c r="BU1105" i="3" s="1"/>
  <c r="BU1106" i="3" s="1"/>
  <c r="BU1107" i="3" s="1"/>
  <c r="BU1108" i="3" s="1"/>
  <c r="BU1109" i="3" s="1"/>
  <c r="BU1110" i="3" s="1"/>
  <c r="BU1111" i="3" s="1"/>
  <c r="BU1112" i="3" s="1"/>
  <c r="BU1113" i="3" s="1"/>
  <c r="BU1114" i="3" s="1"/>
  <c r="BU1115" i="3" s="1"/>
  <c r="BU1116" i="3" s="1"/>
  <c r="BU1117" i="3" s="1"/>
  <c r="BU1118" i="3" s="1"/>
  <c r="BU1119" i="3" s="1"/>
  <c r="BU1120" i="3" s="1"/>
  <c r="BU1121" i="3" s="1"/>
  <c r="BU1122" i="3" s="1"/>
  <c r="BU1123" i="3" s="1"/>
  <c r="BU1124" i="3" s="1"/>
  <c r="BU1125" i="3" s="1"/>
  <c r="BU1126" i="3" s="1"/>
  <c r="BU1127" i="3" s="1"/>
  <c r="BU1128" i="3" s="1"/>
  <c r="BU1129" i="3" s="1"/>
  <c r="BU1130" i="3" s="1"/>
  <c r="BU1131" i="3" s="1"/>
  <c r="BU1132" i="3" s="1"/>
  <c r="BU1133" i="3" s="1"/>
  <c r="BU1134" i="3" s="1"/>
  <c r="BU1135" i="3" s="1"/>
  <c r="BU1136" i="3" s="1"/>
  <c r="BU1137" i="3" s="1"/>
  <c r="BU1138" i="3" s="1"/>
  <c r="BU1139" i="3" s="1"/>
  <c r="BU1140" i="3" s="1"/>
  <c r="BU1141" i="3" s="1"/>
  <c r="BU1142" i="3" s="1"/>
  <c r="BU1143" i="3" s="1"/>
  <c r="BU1144" i="3" s="1"/>
  <c r="BU1145" i="3" s="1"/>
  <c r="BU1146" i="3" s="1"/>
  <c r="BU1147" i="3" s="1"/>
  <c r="BU1148" i="3" s="1"/>
  <c r="BU1149" i="3" s="1"/>
  <c r="BU1150" i="3" s="1"/>
  <c r="BU1151" i="3" s="1"/>
  <c r="BU1152" i="3" s="1"/>
  <c r="BU1153" i="3" s="1"/>
  <c r="BU1154" i="3" s="1"/>
  <c r="BU1155" i="3" s="1"/>
  <c r="BU1156" i="3" s="1"/>
  <c r="BU1157" i="3" s="1"/>
  <c r="BU1158" i="3" s="1"/>
  <c r="BU1159" i="3" s="1"/>
  <c r="BU1160" i="3" s="1"/>
  <c r="BU1161" i="3" s="1"/>
  <c r="BU1162" i="3" s="1"/>
  <c r="BU1163" i="3" s="1"/>
  <c r="BU1164" i="3" s="1"/>
  <c r="BU1165" i="3" s="1"/>
  <c r="BU1166" i="3" s="1"/>
  <c r="BU1167" i="3" s="1"/>
  <c r="BU1168" i="3" s="1"/>
  <c r="BU1169" i="3" s="1"/>
  <c r="BU1170" i="3" s="1"/>
  <c r="BU1171" i="3" s="1"/>
  <c r="BU1172" i="3" s="1"/>
  <c r="BU1173" i="3" s="1"/>
  <c r="BU1174" i="3" s="1"/>
  <c r="BU1175" i="3" s="1"/>
  <c r="BU1176" i="3" s="1"/>
  <c r="BU1177" i="3" s="1"/>
  <c r="BU1178" i="3" s="1"/>
  <c r="BU1179" i="3" s="1"/>
  <c r="BU1180" i="3" s="1"/>
  <c r="BU1181" i="3" s="1"/>
  <c r="BU1182" i="3" s="1"/>
  <c r="BU1183" i="3" s="1"/>
  <c r="BU1184" i="3" s="1"/>
  <c r="BU1185" i="3" s="1"/>
  <c r="BU1186" i="3" s="1"/>
  <c r="BU1187" i="3" s="1"/>
  <c r="BU1188" i="3" s="1"/>
  <c r="BU1189" i="3" s="1"/>
  <c r="BU1190" i="3" s="1"/>
  <c r="BU1191" i="3" s="1"/>
  <c r="BU1192" i="3" s="1"/>
  <c r="BU1193" i="3" s="1"/>
  <c r="BU1194" i="3" s="1"/>
  <c r="BU1195" i="3" s="1"/>
  <c r="BU1196" i="3" s="1"/>
  <c r="BU1197" i="3" s="1"/>
  <c r="BU1198" i="3" s="1"/>
  <c r="BU1199" i="3" s="1"/>
  <c r="BU1200" i="3" s="1"/>
  <c r="BU1201" i="3" s="1"/>
  <c r="BU1202" i="3" s="1"/>
  <c r="BU1203" i="3" s="1"/>
  <c r="BU1204" i="3" s="1"/>
  <c r="BU1206" i="3" s="1"/>
  <c r="BU1207" i="3" s="1"/>
  <c r="BU1208" i="3" s="1"/>
  <c r="BU1209" i="3" s="1"/>
  <c r="BU1210" i="3" s="1"/>
  <c r="BU1211" i="3" s="1"/>
  <c r="BU1212" i="3" s="1"/>
  <c r="BU1213" i="3" s="1"/>
  <c r="BU1214" i="3" s="1"/>
  <c r="BU1215" i="3" s="1"/>
  <c r="BU1216" i="3" s="1"/>
  <c r="BU1217" i="3" s="1"/>
  <c r="BU1218" i="3" s="1"/>
  <c r="BU1219" i="3" s="1"/>
  <c r="BU1220" i="3" s="1"/>
  <c r="BU1221" i="3" s="1"/>
  <c r="BU1222" i="3" s="1"/>
  <c r="BU1223" i="3" s="1"/>
  <c r="BU1224" i="3" s="1"/>
  <c r="BU1225" i="3" s="1"/>
  <c r="BU1226" i="3" s="1"/>
  <c r="BU1227" i="3" s="1"/>
  <c r="BU1228" i="3" s="1"/>
  <c r="BU1229" i="3" s="1"/>
  <c r="BU1230" i="3" s="1"/>
  <c r="BU1231" i="3" s="1"/>
  <c r="BU1232" i="3" s="1"/>
  <c r="BU1233" i="3" s="1"/>
  <c r="BU1234" i="3" s="1"/>
  <c r="BU1235" i="3" s="1"/>
  <c r="BU1236" i="3" s="1"/>
  <c r="BU1237" i="3" s="1"/>
  <c r="BU1238" i="3" s="1"/>
  <c r="BU1239" i="3" s="1"/>
  <c r="BU1240" i="3" s="1"/>
  <c r="BU1241" i="3" s="1"/>
  <c r="BU1242" i="3" s="1"/>
  <c r="BU1243" i="3" s="1"/>
  <c r="BU1244" i="3" s="1"/>
  <c r="BU1245" i="3" s="1"/>
  <c r="BU1246" i="3" s="1"/>
  <c r="BU1247" i="3" s="1"/>
  <c r="BU1248" i="3" s="1"/>
  <c r="BU1249" i="3" s="1"/>
  <c r="BU1250" i="3" s="1"/>
  <c r="BU1251" i="3" s="1"/>
  <c r="BU1252" i="3" s="1"/>
  <c r="BU1253" i="3" s="1"/>
  <c r="BU1254" i="3" s="1"/>
  <c r="BU1255" i="3" s="1"/>
  <c r="BU1256" i="3" s="1"/>
  <c r="BU1257" i="3" s="1"/>
  <c r="BU1258" i="3" s="1"/>
  <c r="BU1259" i="3" s="1"/>
  <c r="BU1260" i="3" s="1"/>
  <c r="BU1261" i="3" s="1"/>
  <c r="BU1262" i="3" s="1"/>
  <c r="BU1263" i="3" s="1"/>
  <c r="BU1264" i="3" s="1"/>
  <c r="BU1265" i="3" s="1"/>
  <c r="BU1266" i="3" s="1"/>
  <c r="BU1267" i="3" s="1"/>
  <c r="BU1268" i="3" s="1"/>
  <c r="BU1269" i="3" s="1"/>
  <c r="BU1270" i="3" s="1"/>
  <c r="BU1271" i="3" s="1"/>
  <c r="BU1272" i="3" s="1"/>
  <c r="BU1273" i="3" s="1"/>
  <c r="BU1274" i="3" s="1"/>
  <c r="BU1275" i="3" s="1"/>
  <c r="BU1276" i="3" s="1"/>
  <c r="BU1277" i="3" s="1"/>
  <c r="BU1278" i="3" s="1"/>
  <c r="BU1279" i="3" s="1"/>
  <c r="BU1280" i="3" s="1"/>
  <c r="BU1281" i="3" s="1"/>
  <c r="BU1282" i="3" s="1"/>
  <c r="BU1283" i="3" s="1"/>
  <c r="BU1284" i="3" s="1"/>
  <c r="BU1285" i="3" s="1"/>
  <c r="BU1286" i="3" s="1"/>
  <c r="BU1287" i="3" s="1"/>
  <c r="BU1288" i="3" s="1"/>
  <c r="BU1289" i="3" s="1"/>
  <c r="BU1290" i="3" s="1"/>
  <c r="BU1291" i="3" s="1"/>
  <c r="BU1292" i="3" s="1"/>
  <c r="BU1293" i="3" s="1"/>
  <c r="BU1294" i="3" s="1"/>
  <c r="BU1295" i="3" s="1"/>
  <c r="BU1296" i="3" s="1"/>
  <c r="BU1297" i="3" s="1"/>
  <c r="BU1298" i="3" s="1"/>
  <c r="BU1299" i="3" s="1"/>
  <c r="BU1300" i="3" s="1"/>
  <c r="BU1301" i="3" s="1"/>
  <c r="BU1302" i="3" s="1"/>
  <c r="BU1303" i="3" s="1"/>
  <c r="BU1306" i="3" s="1"/>
  <c r="BU1307" i="3" s="1"/>
  <c r="BU1308" i="3" s="1"/>
  <c r="BU1309" i="3" s="1"/>
  <c r="BU1310" i="3" s="1"/>
  <c r="BU1311" i="3" s="1"/>
  <c r="BU1312" i="3" s="1"/>
  <c r="BU1313" i="3" s="1"/>
  <c r="BU1314" i="3" s="1"/>
  <c r="BU1315" i="3" s="1"/>
  <c r="BU1316" i="3" s="1"/>
  <c r="BU1317" i="3" s="1"/>
  <c r="BU1318" i="3" s="1"/>
  <c r="BU1319" i="3" s="1"/>
  <c r="BU1320" i="3" s="1"/>
  <c r="BU1321" i="3" s="1"/>
  <c r="BU1322" i="3" s="1"/>
  <c r="BU1323" i="3" s="1"/>
  <c r="BU1324" i="3" s="1"/>
  <c r="BU1325" i="3" s="1"/>
  <c r="BU1326" i="3" s="1"/>
  <c r="BU1327" i="3" s="1"/>
  <c r="BU1328" i="3" s="1"/>
  <c r="BU1329" i="3" s="1"/>
  <c r="BU1330" i="3" s="1"/>
  <c r="BU1331" i="3" s="1"/>
  <c r="BU1332" i="3" s="1"/>
  <c r="BU1333" i="3" s="1"/>
  <c r="BU1334" i="3" s="1"/>
  <c r="BU1335" i="3" s="1"/>
  <c r="BU1336" i="3" s="1"/>
  <c r="BU1337" i="3" s="1"/>
  <c r="BU1338" i="3" s="1"/>
  <c r="BU1339" i="3" s="1"/>
  <c r="BU1340" i="3" s="1"/>
  <c r="BU1341" i="3" s="1"/>
  <c r="BU1342" i="3" s="1"/>
  <c r="BU1343" i="3" s="1"/>
  <c r="BU1344" i="3" s="1"/>
  <c r="BU1345" i="3" s="1"/>
  <c r="BU1346" i="3" s="1"/>
  <c r="BU1347" i="3" s="1"/>
  <c r="BU1348" i="3" s="1"/>
  <c r="BU1349" i="3" s="1"/>
  <c r="BU1350" i="3" s="1"/>
  <c r="BU1351" i="3" s="1"/>
  <c r="BU1352" i="3" s="1"/>
  <c r="BU1353" i="3" s="1"/>
  <c r="BU1354" i="3" s="1"/>
  <c r="BU1355" i="3" s="1"/>
  <c r="BU1356" i="3" s="1"/>
  <c r="BU1357" i="3" s="1"/>
  <c r="BU1358" i="3" s="1"/>
  <c r="BU1359" i="3" s="1"/>
  <c r="BU1360" i="3" s="1"/>
  <c r="BU1361" i="3" s="1"/>
  <c r="BU1362" i="3" s="1"/>
  <c r="BU1363" i="3" s="1"/>
  <c r="BU1364" i="3" s="1"/>
  <c r="BU1365" i="3" s="1"/>
  <c r="BU1366" i="3" s="1"/>
  <c r="BU1367" i="3" s="1"/>
  <c r="BU1368" i="3" s="1"/>
  <c r="BU1369" i="3" s="1"/>
  <c r="BU1370" i="3" s="1"/>
  <c r="BU1371" i="3" s="1"/>
  <c r="BU1372" i="3" s="1"/>
  <c r="BU1373" i="3" s="1"/>
  <c r="BU1374" i="3" s="1"/>
  <c r="BU1375" i="3" s="1"/>
  <c r="BU1376" i="3" s="1"/>
  <c r="BU1377" i="3" s="1"/>
  <c r="BU1378" i="3" s="1"/>
  <c r="BU1379" i="3" s="1"/>
  <c r="BU1380" i="3" s="1"/>
  <c r="BU1381" i="3" s="1"/>
  <c r="BU1382" i="3" s="1"/>
  <c r="BU1383" i="3" s="1"/>
  <c r="BU1384" i="3" s="1"/>
  <c r="BU1385" i="3" s="1"/>
  <c r="BU1386" i="3" s="1"/>
  <c r="BU1387" i="3" s="1"/>
  <c r="BU1388" i="3" s="1"/>
  <c r="BU1389" i="3" s="1"/>
  <c r="BU1390" i="3" s="1"/>
  <c r="BU1391" i="3" s="1"/>
  <c r="BU1392" i="3" s="1"/>
  <c r="BU1393" i="3" s="1"/>
  <c r="BU1394" i="3" s="1"/>
  <c r="BU1395" i="3" s="1"/>
  <c r="BU1396" i="3" s="1"/>
  <c r="BU1397" i="3" s="1"/>
  <c r="BU1398" i="3" s="1"/>
  <c r="BU1399" i="3" s="1"/>
  <c r="BU1400" i="3" s="1"/>
  <c r="BU1401" i="3" s="1"/>
  <c r="BU1402" i="3" s="1"/>
  <c r="BU1403" i="3" s="1"/>
  <c r="BU1404" i="3" s="1"/>
  <c r="BU1405" i="3" s="1"/>
  <c r="BU1406" i="3" s="1"/>
  <c r="BU1407" i="3" s="1"/>
  <c r="BU1408" i="3" s="1"/>
  <c r="BU1409" i="3" s="1"/>
  <c r="BU1410" i="3" s="1"/>
  <c r="BU1411" i="3" s="1"/>
  <c r="BU1412" i="3" s="1"/>
  <c r="BU1413" i="3" s="1"/>
  <c r="BU1414" i="3" s="1"/>
  <c r="BU1415" i="3" s="1"/>
  <c r="BU1416" i="3" s="1"/>
  <c r="BU1417" i="3" s="1"/>
  <c r="BU1418" i="3" s="1"/>
  <c r="BU1419" i="3" s="1"/>
  <c r="BU1420" i="3" s="1"/>
  <c r="BU1421" i="3" s="1"/>
  <c r="BU1422" i="3" s="1"/>
  <c r="BU1423" i="3" s="1"/>
  <c r="BU1424" i="3" s="1"/>
  <c r="BU1425" i="3" s="1"/>
  <c r="BU1426" i="3" s="1"/>
  <c r="BU1427" i="3" s="1"/>
  <c r="BU1428" i="3" s="1"/>
  <c r="BU1429" i="3" s="1"/>
  <c r="BU1430" i="3" s="1"/>
  <c r="BU1431" i="3" s="1"/>
  <c r="BU1432" i="3" s="1"/>
  <c r="BU1433" i="3" s="1"/>
  <c r="BU1434" i="3" s="1"/>
  <c r="BU1435" i="3" s="1"/>
  <c r="BU1436" i="3" s="1"/>
  <c r="BU1437" i="3" s="1"/>
  <c r="BU1438" i="3" s="1"/>
  <c r="BU1439" i="3" s="1"/>
  <c r="BU1440" i="3" s="1"/>
  <c r="BU1441" i="3" s="1"/>
  <c r="BU1442" i="3" s="1"/>
  <c r="BU1443" i="3" s="1"/>
  <c r="BU1444" i="3" s="1"/>
  <c r="BU1445" i="3" s="1"/>
  <c r="BU1446" i="3" s="1"/>
  <c r="BU1447" i="3" s="1"/>
  <c r="BU1448" i="3" s="1"/>
  <c r="BU1449" i="3" s="1"/>
  <c r="BU1450" i="3" s="1"/>
  <c r="BU1451" i="3" s="1"/>
  <c r="BU1452" i="3" s="1"/>
  <c r="BU1453" i="3" s="1"/>
  <c r="BU1454" i="3" s="1"/>
  <c r="BU1455" i="3" s="1"/>
  <c r="BU1456" i="3" s="1"/>
  <c r="BU1457" i="3" s="1"/>
  <c r="BU1458" i="3" s="1"/>
  <c r="BU1459" i="3" s="1"/>
  <c r="BU1460" i="3" s="1"/>
  <c r="BU1461" i="3" s="1"/>
  <c r="BU1462" i="3" s="1"/>
  <c r="BU1463" i="3" s="1"/>
  <c r="BU1464" i="3" s="1"/>
  <c r="BU1465" i="3" s="1"/>
  <c r="BU1466" i="3" s="1"/>
  <c r="BU1467" i="3" s="1"/>
  <c r="BU1468" i="3" s="1"/>
  <c r="BU1469" i="3" s="1"/>
  <c r="BU1470" i="3" s="1"/>
  <c r="BU1471" i="3" s="1"/>
  <c r="BU1472" i="3" s="1"/>
  <c r="BU1473" i="3" s="1"/>
  <c r="BU1474" i="3" s="1"/>
  <c r="BU1475" i="3" s="1"/>
  <c r="BU1476" i="3" s="1"/>
  <c r="BU1477" i="3" s="1"/>
  <c r="BU1478" i="3" s="1"/>
  <c r="BU1479" i="3" s="1"/>
  <c r="BU1480" i="3" s="1"/>
  <c r="BU1481" i="3" s="1"/>
  <c r="BU1482" i="3" s="1"/>
  <c r="BU1483" i="3" s="1"/>
  <c r="BU1484" i="3" s="1"/>
  <c r="BU1485" i="3" s="1"/>
  <c r="BU1486" i="3" s="1"/>
  <c r="BU1487" i="3" s="1"/>
  <c r="BU1488" i="3" s="1"/>
  <c r="BU1489" i="3" s="1"/>
  <c r="BU1490" i="3" s="1"/>
  <c r="BU1491" i="3" s="1"/>
  <c r="BU1492" i="3" s="1"/>
  <c r="BU1493" i="3" s="1"/>
  <c r="BU1494" i="3" s="1"/>
  <c r="BU1495" i="3" s="1"/>
  <c r="BU1496" i="3" s="1"/>
  <c r="BU1497" i="3" s="1"/>
  <c r="BU1498" i="3" s="1"/>
  <c r="BU1499" i="3" s="1"/>
  <c r="BU1500" i="3" s="1"/>
  <c r="BU1501" i="3" s="1"/>
  <c r="BU1502" i="3" s="1"/>
  <c r="BU1503" i="3" s="1"/>
  <c r="BU1504" i="3" s="1"/>
  <c r="BU1506" i="3" s="1"/>
  <c r="BU1507" i="3" s="1"/>
  <c r="BU1508" i="3" s="1"/>
  <c r="BU1509" i="3" s="1"/>
  <c r="BU1510" i="3" s="1"/>
  <c r="BU1511" i="3" s="1"/>
  <c r="BU1512" i="3" s="1"/>
  <c r="BU1513" i="3" s="1"/>
  <c r="BU1514" i="3" s="1"/>
  <c r="BU1515" i="3" s="1"/>
  <c r="BU1516" i="3" s="1"/>
  <c r="BU1517" i="3" s="1"/>
  <c r="BU1518" i="3" s="1"/>
  <c r="BU1519" i="3" s="1"/>
  <c r="BU1520" i="3" s="1"/>
  <c r="BU1521" i="3" s="1"/>
  <c r="BU1522" i="3" s="1"/>
  <c r="BU1523" i="3" s="1"/>
  <c r="BU1524" i="3" s="1"/>
  <c r="BU1525" i="3" s="1"/>
  <c r="BU1526" i="3" s="1"/>
  <c r="BU1527" i="3" s="1"/>
  <c r="BU1528" i="3" s="1"/>
  <c r="BU1529" i="3" s="1"/>
  <c r="BU1530" i="3" s="1"/>
  <c r="BU1531" i="3" s="1"/>
  <c r="BU1532" i="3" s="1"/>
  <c r="BU1533" i="3" s="1"/>
  <c r="BU1534" i="3" s="1"/>
  <c r="BU1535" i="3" s="1"/>
  <c r="BU1536" i="3" s="1"/>
  <c r="BU1537" i="3" s="1"/>
  <c r="BU1538" i="3" s="1"/>
  <c r="BU1539" i="3" s="1"/>
  <c r="BU1540" i="3" s="1"/>
  <c r="BU1541" i="3" s="1"/>
  <c r="BU1542" i="3" s="1"/>
  <c r="BU1543" i="3" s="1"/>
  <c r="BU1544" i="3" s="1"/>
  <c r="BU1545" i="3" s="1"/>
  <c r="BU1546" i="3" s="1"/>
  <c r="BU1547" i="3" s="1"/>
  <c r="BU1548" i="3" s="1"/>
  <c r="BU1549" i="3" s="1"/>
  <c r="BU1550" i="3" s="1"/>
  <c r="BU1551" i="3" s="1"/>
  <c r="BU1552" i="3" s="1"/>
  <c r="BU1553" i="3" s="1"/>
  <c r="BU1554" i="3" s="1"/>
  <c r="BU1555" i="3" s="1"/>
  <c r="BU1556" i="3" s="1"/>
  <c r="BU1557" i="3" s="1"/>
  <c r="BU1558" i="3" s="1"/>
  <c r="BU1559" i="3" s="1"/>
  <c r="BU1560" i="3" s="1"/>
  <c r="BU1561" i="3" s="1"/>
  <c r="BU1562" i="3" s="1"/>
  <c r="BU1563" i="3" s="1"/>
  <c r="BU1564" i="3" s="1"/>
  <c r="BU1565" i="3" s="1"/>
  <c r="BU1566" i="3" s="1"/>
  <c r="BU1567" i="3" s="1"/>
  <c r="BU1568" i="3" s="1"/>
  <c r="BU1569" i="3" s="1"/>
  <c r="BU1570" i="3" s="1"/>
  <c r="BU1571" i="3" s="1"/>
  <c r="BU1572" i="3" s="1"/>
  <c r="BU1573" i="3" s="1"/>
  <c r="BU1574" i="3" s="1"/>
  <c r="BU1575" i="3" s="1"/>
  <c r="BU1576" i="3" s="1"/>
  <c r="BU1577" i="3" s="1"/>
  <c r="BU1578" i="3" s="1"/>
  <c r="BU1579" i="3" s="1"/>
  <c r="BU1580" i="3" s="1"/>
  <c r="BU1581" i="3" s="1"/>
  <c r="BU1582" i="3" s="1"/>
  <c r="BU1583" i="3" s="1"/>
  <c r="BU1584" i="3" s="1"/>
  <c r="BU1585" i="3" s="1"/>
  <c r="BU1586" i="3" s="1"/>
  <c r="BU1587" i="3" s="1"/>
  <c r="BU1588" i="3" s="1"/>
  <c r="BU1589" i="3" s="1"/>
  <c r="BU1590" i="3" s="1"/>
  <c r="BU1591" i="3" s="1"/>
  <c r="BU1592" i="3" s="1"/>
  <c r="BU1593" i="3" s="1"/>
  <c r="BU1594" i="3" s="1"/>
  <c r="BU1595" i="3" s="1"/>
  <c r="BU1596" i="3" s="1"/>
  <c r="BU1597" i="3" s="1"/>
  <c r="BU1598" i="3" s="1"/>
  <c r="BU1599" i="3" s="1"/>
  <c r="BU1600" i="3" s="1"/>
  <c r="BU1601" i="3" s="1"/>
  <c r="BU1602" i="3" s="1"/>
  <c r="BU1603" i="3" s="1"/>
  <c r="BU1604" i="3" s="1"/>
  <c r="BU1605" i="3" s="1"/>
  <c r="BU1606" i="3" s="1"/>
  <c r="BU1607" i="3" s="1"/>
  <c r="BU1608" i="3" s="1"/>
  <c r="BU1609" i="3" s="1"/>
  <c r="BU1610" i="3" s="1"/>
  <c r="BU1611" i="3" s="1"/>
  <c r="BU1612" i="3" s="1"/>
  <c r="BU1613" i="3" s="1"/>
  <c r="BU1614" i="3" s="1"/>
  <c r="BU1615" i="3" s="1"/>
  <c r="BU1616" i="3" s="1"/>
  <c r="BU1617" i="3" s="1"/>
  <c r="BU1618" i="3" s="1"/>
  <c r="BU1619" i="3" s="1"/>
  <c r="BU1620" i="3" s="1"/>
  <c r="BU1621" i="3" s="1"/>
  <c r="BU1622" i="3" s="1"/>
  <c r="BU1623" i="3" s="1"/>
  <c r="BU1624" i="3" s="1"/>
  <c r="BU1625" i="3" s="1"/>
  <c r="BU1626" i="3" s="1"/>
  <c r="BU1627" i="3" s="1"/>
  <c r="BU1628" i="3" s="1"/>
  <c r="BU1629" i="3" s="1"/>
  <c r="BU1630" i="3" s="1"/>
  <c r="BU1631" i="3" s="1"/>
  <c r="BU1632" i="3" s="1"/>
  <c r="BU1633" i="3" s="1"/>
  <c r="BU1634" i="3" s="1"/>
  <c r="BU1635" i="3" s="1"/>
  <c r="BU1636" i="3" s="1"/>
  <c r="BU1637" i="3" s="1"/>
  <c r="BU1638" i="3" s="1"/>
  <c r="BU1639" i="3" s="1"/>
  <c r="BU1640" i="3" s="1"/>
  <c r="BU1641" i="3" s="1"/>
  <c r="BU1642" i="3" s="1"/>
  <c r="BU1643" i="3" s="1"/>
  <c r="BU1644" i="3" s="1"/>
  <c r="BU1645" i="3" s="1"/>
  <c r="BU1646" i="3" s="1"/>
  <c r="BU1647" i="3" s="1"/>
  <c r="BU1648" i="3" s="1"/>
  <c r="BU1649" i="3" s="1"/>
  <c r="BU1650" i="3" s="1"/>
  <c r="BU1651" i="3" s="1"/>
  <c r="BU1652" i="3" s="1"/>
  <c r="BU1653" i="3" s="1"/>
  <c r="BU1654" i="3" s="1"/>
  <c r="BU1655" i="3" s="1"/>
  <c r="BU1656" i="3" s="1"/>
  <c r="BU1657" i="3" s="1"/>
  <c r="BU1658" i="3" s="1"/>
  <c r="BU1659" i="3" s="1"/>
  <c r="BU1660" i="3" s="1"/>
  <c r="BU1661" i="3" s="1"/>
  <c r="BU1662" i="3" s="1"/>
  <c r="BU1663" i="3" s="1"/>
  <c r="BU1664" i="3" s="1"/>
  <c r="BU1665" i="3" s="1"/>
  <c r="BU1666" i="3" s="1"/>
  <c r="BU1667" i="3" s="1"/>
  <c r="BU1668" i="3" s="1"/>
  <c r="BU1669" i="3" s="1"/>
  <c r="BU1670" i="3" s="1"/>
  <c r="BU1671" i="3" s="1"/>
  <c r="BU1672" i="3" s="1"/>
  <c r="BU1673" i="3" s="1"/>
  <c r="BU1674" i="3" s="1"/>
  <c r="BU1675" i="3" s="1"/>
  <c r="BU1676" i="3" s="1"/>
  <c r="BU1677" i="3" s="1"/>
  <c r="BU1678" i="3" s="1"/>
  <c r="BU1679" i="3" s="1"/>
  <c r="BU1680" i="3" s="1"/>
  <c r="BU1681" i="3" s="1"/>
  <c r="BU1682" i="3" s="1"/>
  <c r="BU1683" i="3" s="1"/>
  <c r="BU1684" i="3" s="1"/>
  <c r="BU1685" i="3" s="1"/>
  <c r="BU1686" i="3" s="1"/>
  <c r="BU1687" i="3" s="1"/>
  <c r="BU1688" i="3" s="1"/>
  <c r="BU1689" i="3" s="1"/>
  <c r="BU1690" i="3" s="1"/>
  <c r="BU1691" i="3" s="1"/>
  <c r="BU1692" i="3" s="1"/>
  <c r="BU1693" i="3" s="1"/>
  <c r="BU1694" i="3" s="1"/>
  <c r="BU1695" i="3" s="1"/>
  <c r="BU1696" i="3" s="1"/>
  <c r="BU1697" i="3" s="1"/>
  <c r="BU1698" i="3" s="1"/>
  <c r="BU1699" i="3" s="1"/>
  <c r="BU1700" i="3" s="1"/>
  <c r="BU1701" i="3" s="1"/>
  <c r="BU1702" i="3" s="1"/>
  <c r="BU1703" i="3" s="1"/>
  <c r="BU1704" i="3" s="1"/>
  <c r="BW5" i="3"/>
  <c r="BW6" i="3" s="1"/>
  <c r="BW7" i="3" s="1"/>
  <c r="BW8" i="3" s="1"/>
  <c r="BW9" i="3" s="1"/>
  <c r="BW10" i="3" s="1"/>
  <c r="BW11" i="3" s="1"/>
  <c r="BW12" i="3" s="1"/>
  <c r="BW13" i="3" s="1"/>
  <c r="BW14" i="3" s="1"/>
  <c r="BW15" i="3" s="1"/>
  <c r="BW16" i="3" s="1"/>
  <c r="BW17" i="3" s="1"/>
  <c r="BW18" i="3" s="1"/>
  <c r="BW19" i="3" s="1"/>
  <c r="BW20" i="3" s="1"/>
  <c r="BW21" i="3" s="1"/>
  <c r="BW22" i="3" s="1"/>
  <c r="BW23" i="3" s="1"/>
  <c r="BW24" i="3" s="1"/>
  <c r="BW25" i="3" s="1"/>
  <c r="BW26" i="3" s="1"/>
  <c r="BW27" i="3" s="1"/>
  <c r="BW28" i="3" s="1"/>
  <c r="BW29" i="3" s="1"/>
  <c r="BW30" i="3" s="1"/>
  <c r="BW31" i="3" s="1"/>
  <c r="BW32" i="3" s="1"/>
  <c r="BW33" i="3" s="1"/>
  <c r="BW34" i="3" s="1"/>
  <c r="BW35" i="3" s="1"/>
  <c r="BW36" i="3" s="1"/>
  <c r="BW37" i="3" s="1"/>
  <c r="BW38" i="3" s="1"/>
  <c r="BW39" i="3" s="1"/>
  <c r="BW40" i="3" s="1"/>
  <c r="BW41" i="3" s="1"/>
  <c r="BW42" i="3" s="1"/>
  <c r="BW43" i="3" s="1"/>
  <c r="BW44" i="3" s="1"/>
  <c r="BW45" i="3" s="1"/>
  <c r="BW46" i="3" s="1"/>
  <c r="BW47" i="3" s="1"/>
  <c r="BW48" i="3" s="1"/>
  <c r="BW49" i="3" s="1"/>
  <c r="BW50" i="3" s="1"/>
  <c r="BW51" i="3" s="1"/>
  <c r="BW52" i="3" s="1"/>
  <c r="BW53" i="3" s="1"/>
  <c r="BW54" i="3" s="1"/>
  <c r="BW55" i="3" s="1"/>
  <c r="BW56" i="3" s="1"/>
  <c r="BW57" i="3" s="1"/>
  <c r="BW58" i="3" s="1"/>
  <c r="BW59" i="3" s="1"/>
  <c r="BW60" i="3" s="1"/>
  <c r="BW61" i="3" s="1"/>
  <c r="BW62" i="3" s="1"/>
  <c r="BW63" i="3" s="1"/>
  <c r="BW64" i="3" s="1"/>
  <c r="BW65" i="3" s="1"/>
  <c r="BW66" i="3" s="1"/>
  <c r="BW67" i="3" s="1"/>
  <c r="BW68" i="3" s="1"/>
  <c r="BW69" i="3" s="1"/>
  <c r="BW70" i="3" s="1"/>
  <c r="BW71" i="3" s="1"/>
  <c r="BW72" i="3" s="1"/>
  <c r="BW73" i="3" s="1"/>
  <c r="BW74" i="3" s="1"/>
  <c r="BW75" i="3" s="1"/>
  <c r="BW76" i="3" s="1"/>
  <c r="BW77" i="3" s="1"/>
  <c r="BW78" i="3" s="1"/>
  <c r="BW79" i="3" s="1"/>
  <c r="BW80" i="3" s="1"/>
  <c r="BW81" i="3" s="1"/>
  <c r="BW82" i="3" s="1"/>
  <c r="BW83" i="3" s="1"/>
  <c r="BW84" i="3" s="1"/>
  <c r="BW85" i="3" s="1"/>
  <c r="BW86" i="3" s="1"/>
  <c r="BW87" i="3" s="1"/>
  <c r="BW88" i="3" s="1"/>
  <c r="BW89" i="3" s="1"/>
  <c r="BW90" i="3" s="1"/>
  <c r="BW91" i="3" s="1"/>
  <c r="BW92" i="3" s="1"/>
  <c r="BW93" i="3" s="1"/>
  <c r="BW94" i="3" s="1"/>
  <c r="BW95" i="3" s="1"/>
  <c r="BW96" i="3" s="1"/>
  <c r="BW97" i="3" s="1"/>
  <c r="BW98" i="3" s="1"/>
  <c r="BW99" i="3" s="1"/>
  <c r="BW100" i="3" s="1"/>
  <c r="BW101" i="3" s="1"/>
  <c r="BW102" i="3" s="1"/>
  <c r="BW103" i="3" s="1"/>
  <c r="BW104" i="3" s="1"/>
  <c r="BW106" i="3" s="1"/>
  <c r="BW107" i="3" s="1"/>
  <c r="BW108" i="3" s="1"/>
  <c r="BW109" i="3" s="1"/>
  <c r="BW110" i="3" s="1"/>
  <c r="BW111" i="3" s="1"/>
  <c r="BW112" i="3" s="1"/>
  <c r="BW113" i="3" s="1"/>
  <c r="BW114" i="3" s="1"/>
  <c r="BW115" i="3" s="1"/>
  <c r="BW116" i="3" s="1"/>
  <c r="BW117" i="3" s="1"/>
  <c r="BW118" i="3" s="1"/>
  <c r="BW119" i="3" s="1"/>
  <c r="BW120" i="3" s="1"/>
  <c r="BW121" i="3" s="1"/>
  <c r="BW122" i="3" s="1"/>
  <c r="BW123" i="3" s="1"/>
  <c r="BW124" i="3" s="1"/>
  <c r="BW125" i="3" s="1"/>
  <c r="BW126" i="3" s="1"/>
  <c r="BW127" i="3" s="1"/>
  <c r="BW128" i="3" s="1"/>
  <c r="BW129" i="3" s="1"/>
  <c r="BW130" i="3" s="1"/>
  <c r="BW131" i="3" s="1"/>
  <c r="BW132" i="3" s="1"/>
  <c r="BW133" i="3" s="1"/>
  <c r="BW134" i="3" s="1"/>
  <c r="BW135" i="3" s="1"/>
  <c r="BW136" i="3" s="1"/>
  <c r="BW137" i="3" s="1"/>
  <c r="BW138" i="3" s="1"/>
  <c r="BW139" i="3" s="1"/>
  <c r="BW140" i="3" s="1"/>
  <c r="BW141" i="3" s="1"/>
  <c r="BW142" i="3" s="1"/>
  <c r="BW143" i="3" s="1"/>
  <c r="BW144" i="3" s="1"/>
  <c r="BW145" i="3" s="1"/>
  <c r="BW146" i="3" s="1"/>
  <c r="BW147" i="3" s="1"/>
  <c r="BW148" i="3" s="1"/>
  <c r="BW149" i="3" s="1"/>
  <c r="BW150" i="3" s="1"/>
  <c r="BW151" i="3" s="1"/>
  <c r="BW152" i="3" s="1"/>
  <c r="BW153" i="3" s="1"/>
  <c r="BW154" i="3" s="1"/>
  <c r="BW155" i="3" s="1"/>
  <c r="BW156" i="3" s="1"/>
  <c r="BW157" i="3" s="1"/>
  <c r="BW158" i="3" s="1"/>
  <c r="BW159" i="3" s="1"/>
  <c r="BW160" i="3" s="1"/>
  <c r="BW161" i="3" s="1"/>
  <c r="BW162" i="3" s="1"/>
  <c r="BW163" i="3" s="1"/>
  <c r="BW164" i="3" s="1"/>
  <c r="BW165" i="3" s="1"/>
  <c r="BW166" i="3" s="1"/>
  <c r="BW167" i="3" s="1"/>
  <c r="BW168" i="3" s="1"/>
  <c r="BW169" i="3" s="1"/>
  <c r="BW170" i="3" s="1"/>
  <c r="BW171" i="3" s="1"/>
  <c r="BW172" i="3" s="1"/>
  <c r="BW173" i="3" s="1"/>
  <c r="BW174" i="3" s="1"/>
  <c r="BW175" i="3" s="1"/>
  <c r="BW176" i="3" s="1"/>
  <c r="BW177" i="3" s="1"/>
  <c r="BW178" i="3" s="1"/>
  <c r="BW179" i="3" s="1"/>
  <c r="BW180" i="3" s="1"/>
  <c r="BW181" i="3" s="1"/>
  <c r="BW182" i="3" s="1"/>
  <c r="BW183" i="3" s="1"/>
  <c r="BW184" i="3" s="1"/>
  <c r="BW185" i="3" s="1"/>
  <c r="BW186" i="3" s="1"/>
  <c r="BW187" i="3" s="1"/>
  <c r="BW188" i="3" s="1"/>
  <c r="BW189" i="3" s="1"/>
  <c r="BW190" i="3" s="1"/>
  <c r="BW191" i="3" s="1"/>
  <c r="BW192" i="3" s="1"/>
  <c r="BW193" i="3" s="1"/>
  <c r="BW194" i="3" s="1"/>
  <c r="BW195" i="3" s="1"/>
  <c r="BW196" i="3" s="1"/>
  <c r="BW197" i="3" s="1"/>
  <c r="BW198" i="3" s="1"/>
  <c r="BW199" i="3" s="1"/>
  <c r="BW200" i="3" s="1"/>
  <c r="BW201" i="3" s="1"/>
  <c r="BW202" i="3" s="1"/>
  <c r="BW203" i="3" s="1"/>
  <c r="BW204" i="3" s="1"/>
  <c r="BW206" i="3" s="1"/>
  <c r="BW207" i="3" s="1"/>
  <c r="BW208" i="3" s="1"/>
  <c r="BW209" i="3" s="1"/>
  <c r="BW210" i="3" s="1"/>
  <c r="BW211" i="3" s="1"/>
  <c r="BW212" i="3" s="1"/>
  <c r="BW213" i="3" s="1"/>
  <c r="BW214" i="3" s="1"/>
  <c r="BW215" i="3" s="1"/>
  <c r="BW216" i="3" s="1"/>
  <c r="BW217" i="3" s="1"/>
  <c r="BW218" i="3" s="1"/>
  <c r="BW219" i="3" s="1"/>
  <c r="BW220" i="3" s="1"/>
  <c r="BW221" i="3" s="1"/>
  <c r="BW222" i="3" s="1"/>
  <c r="BW223" i="3" s="1"/>
  <c r="BW224" i="3" s="1"/>
  <c r="BW225" i="3" s="1"/>
  <c r="BW226" i="3" s="1"/>
  <c r="BW227" i="3" s="1"/>
  <c r="BW228" i="3" s="1"/>
  <c r="BW229" i="3" s="1"/>
  <c r="BW230" i="3" s="1"/>
  <c r="BW231" i="3" s="1"/>
  <c r="BW232" i="3" s="1"/>
  <c r="BW233" i="3" s="1"/>
  <c r="BW234" i="3" s="1"/>
  <c r="BW235" i="3" s="1"/>
  <c r="BW236" i="3" s="1"/>
  <c r="BW237" i="3" s="1"/>
  <c r="BW238" i="3" s="1"/>
  <c r="BW239" i="3" s="1"/>
  <c r="BW240" i="3" s="1"/>
  <c r="BW241" i="3" s="1"/>
  <c r="BW242" i="3" s="1"/>
  <c r="BW243" i="3" s="1"/>
  <c r="BW244" i="3" s="1"/>
  <c r="BW245" i="3" s="1"/>
  <c r="BW246" i="3" s="1"/>
  <c r="BW247" i="3" s="1"/>
  <c r="BW248" i="3" s="1"/>
  <c r="BW249" i="3" s="1"/>
  <c r="BW250" i="3" s="1"/>
  <c r="BW251" i="3" s="1"/>
  <c r="BW252" i="3" s="1"/>
  <c r="BW253" i="3" s="1"/>
  <c r="BW254" i="3" s="1"/>
  <c r="BW255" i="3" s="1"/>
  <c r="BW256" i="3" s="1"/>
  <c r="BW257" i="3" s="1"/>
  <c r="BW258" i="3" s="1"/>
  <c r="BW259" i="3" s="1"/>
  <c r="BW260" i="3" s="1"/>
  <c r="BW261" i="3" s="1"/>
  <c r="BW262" i="3" s="1"/>
  <c r="BW263" i="3" s="1"/>
  <c r="BW264" i="3" s="1"/>
  <c r="BW265" i="3" s="1"/>
  <c r="BW266" i="3" s="1"/>
  <c r="BW267" i="3" s="1"/>
  <c r="BW268" i="3" s="1"/>
  <c r="BW269" i="3" s="1"/>
  <c r="BW270" i="3" s="1"/>
  <c r="BW271" i="3" s="1"/>
  <c r="BW272" i="3" s="1"/>
  <c r="BW273" i="3" s="1"/>
  <c r="BW274" i="3" s="1"/>
  <c r="BW275" i="3" s="1"/>
  <c r="BW276" i="3" s="1"/>
  <c r="BW277" i="3" s="1"/>
  <c r="BW278" i="3" s="1"/>
  <c r="BW279" i="3" s="1"/>
  <c r="BW280" i="3" s="1"/>
  <c r="BW281" i="3" s="1"/>
  <c r="BW282" i="3" s="1"/>
  <c r="BW283" i="3" s="1"/>
  <c r="BW284" i="3" s="1"/>
  <c r="BW285" i="3" s="1"/>
  <c r="BW286" i="3" s="1"/>
  <c r="BW287" i="3" s="1"/>
  <c r="BW288" i="3" s="1"/>
  <c r="BW289" i="3" s="1"/>
  <c r="BW290" i="3" s="1"/>
  <c r="BW291" i="3" s="1"/>
  <c r="BW292" i="3" s="1"/>
  <c r="BW293" i="3" s="1"/>
  <c r="BW294" i="3" s="1"/>
  <c r="BW295" i="3" s="1"/>
  <c r="BW296" i="3" s="1"/>
  <c r="BW297" i="3" s="1"/>
  <c r="BW298" i="3" s="1"/>
  <c r="BW299" i="3" s="1"/>
  <c r="BW300" i="3" s="1"/>
  <c r="BW301" i="3" s="1"/>
  <c r="BW302" i="3" s="1"/>
  <c r="BW303" i="3" s="1"/>
  <c r="BW304" i="3" s="1"/>
  <c r="BW306" i="3" s="1"/>
  <c r="BW307" i="3" s="1"/>
  <c r="BW308" i="3" s="1"/>
  <c r="BW309" i="3" s="1"/>
  <c r="BW310" i="3" s="1"/>
  <c r="BW311" i="3" s="1"/>
  <c r="BW312" i="3" s="1"/>
  <c r="BW313" i="3" s="1"/>
  <c r="BW314" i="3" s="1"/>
  <c r="BW315" i="3" s="1"/>
  <c r="BW316" i="3" s="1"/>
  <c r="BW317" i="3" s="1"/>
  <c r="BW318" i="3" s="1"/>
  <c r="BW319" i="3" s="1"/>
  <c r="BW320" i="3" s="1"/>
  <c r="BW321" i="3" s="1"/>
  <c r="BW322" i="3" s="1"/>
  <c r="BW323" i="3" s="1"/>
  <c r="BW324" i="3" s="1"/>
  <c r="BW325" i="3" s="1"/>
  <c r="BW326" i="3" s="1"/>
  <c r="BW327" i="3" s="1"/>
  <c r="BW328" i="3" s="1"/>
  <c r="BW329" i="3" s="1"/>
  <c r="BW330" i="3" s="1"/>
  <c r="BW331" i="3" s="1"/>
  <c r="BW332" i="3" s="1"/>
  <c r="BW333" i="3" s="1"/>
  <c r="BW334" i="3" s="1"/>
  <c r="BW335" i="3" s="1"/>
  <c r="BW336" i="3" s="1"/>
  <c r="BW337" i="3" s="1"/>
  <c r="BW338" i="3" s="1"/>
  <c r="BW339" i="3" s="1"/>
  <c r="BW340" i="3" s="1"/>
  <c r="BW341" i="3" s="1"/>
  <c r="BW342" i="3" s="1"/>
  <c r="BW343" i="3" s="1"/>
  <c r="BW344" i="3" s="1"/>
  <c r="BW345" i="3" s="1"/>
  <c r="BW346" i="3" s="1"/>
  <c r="BW347" i="3" s="1"/>
  <c r="BW348" i="3" s="1"/>
  <c r="BW349" i="3" s="1"/>
  <c r="BW350" i="3" s="1"/>
  <c r="BW351" i="3" s="1"/>
  <c r="BW352" i="3" s="1"/>
  <c r="BW353" i="3" s="1"/>
  <c r="BW354" i="3" s="1"/>
  <c r="BW355" i="3" s="1"/>
  <c r="BW356" i="3" s="1"/>
  <c r="BW357" i="3" s="1"/>
  <c r="BW358" i="3" s="1"/>
  <c r="BW359" i="3" s="1"/>
  <c r="BW360" i="3" s="1"/>
  <c r="BW361" i="3" s="1"/>
  <c r="BW362" i="3" s="1"/>
  <c r="BW363" i="3" s="1"/>
  <c r="BW364" i="3" s="1"/>
  <c r="BW365" i="3" s="1"/>
  <c r="BW366" i="3" s="1"/>
  <c r="BW367" i="3" s="1"/>
  <c r="BW368" i="3" s="1"/>
  <c r="BW369" i="3" s="1"/>
  <c r="BW370" i="3" s="1"/>
  <c r="BW371" i="3" s="1"/>
  <c r="BW372" i="3" s="1"/>
  <c r="BW373" i="3" s="1"/>
  <c r="BW374" i="3" s="1"/>
  <c r="BW375" i="3" s="1"/>
  <c r="BW376" i="3" s="1"/>
  <c r="BW377" i="3" s="1"/>
  <c r="BW378" i="3" s="1"/>
  <c r="BW379" i="3" s="1"/>
  <c r="BW380" i="3" s="1"/>
  <c r="BW381" i="3" s="1"/>
  <c r="BW382" i="3" s="1"/>
  <c r="BW383" i="3" s="1"/>
  <c r="BW384" i="3" s="1"/>
  <c r="BW385" i="3" s="1"/>
  <c r="BW386" i="3" s="1"/>
  <c r="BW387" i="3" s="1"/>
  <c r="BW388" i="3" s="1"/>
  <c r="BW389" i="3" s="1"/>
  <c r="BW390" i="3" s="1"/>
  <c r="BW391" i="3" s="1"/>
  <c r="BW392" i="3" s="1"/>
  <c r="BW393" i="3" s="1"/>
  <c r="BW394" i="3" s="1"/>
  <c r="BW395" i="3" s="1"/>
  <c r="BW396" i="3" s="1"/>
  <c r="BW397" i="3" s="1"/>
  <c r="BW398" i="3" s="1"/>
  <c r="BW399" i="3" s="1"/>
  <c r="BW400" i="3" s="1"/>
  <c r="BW401" i="3" s="1"/>
  <c r="BW402" i="3" s="1"/>
  <c r="BW403" i="3" s="1"/>
  <c r="BW405" i="3" s="1"/>
  <c r="BW406" i="3" s="1"/>
  <c r="BW407" i="3" s="1"/>
  <c r="BW408" i="3" s="1"/>
  <c r="BW409" i="3" s="1"/>
  <c r="BW410" i="3" s="1"/>
  <c r="BW411" i="3" s="1"/>
  <c r="BW412" i="3" s="1"/>
  <c r="BW413" i="3" s="1"/>
  <c r="BW414" i="3" s="1"/>
  <c r="BW415" i="3" s="1"/>
  <c r="BW416" i="3" s="1"/>
  <c r="BW417" i="3" s="1"/>
  <c r="BW418" i="3" s="1"/>
  <c r="BW419" i="3" s="1"/>
  <c r="BW420" i="3" s="1"/>
  <c r="BW421" i="3" s="1"/>
  <c r="BW422" i="3" s="1"/>
  <c r="BW423" i="3" s="1"/>
  <c r="BW424" i="3" s="1"/>
  <c r="BW425" i="3" s="1"/>
  <c r="BW426" i="3" s="1"/>
  <c r="BW427" i="3" s="1"/>
  <c r="BW428" i="3" s="1"/>
  <c r="BW429" i="3" s="1"/>
  <c r="BW430" i="3" s="1"/>
  <c r="BW431" i="3" s="1"/>
  <c r="BW432" i="3" s="1"/>
  <c r="BW433" i="3" s="1"/>
  <c r="BW434" i="3" s="1"/>
  <c r="BW435" i="3" s="1"/>
  <c r="BW436" i="3" s="1"/>
  <c r="BW437" i="3" s="1"/>
  <c r="BW438" i="3" s="1"/>
  <c r="BW439" i="3" s="1"/>
  <c r="BW440" i="3" s="1"/>
  <c r="BW441" i="3" s="1"/>
  <c r="BW442" i="3" s="1"/>
  <c r="BW443" i="3" s="1"/>
  <c r="BW444" i="3" s="1"/>
  <c r="BW445" i="3" s="1"/>
  <c r="BW446" i="3" s="1"/>
  <c r="BW447" i="3" s="1"/>
  <c r="BW448" i="3" s="1"/>
  <c r="BW449" i="3" s="1"/>
  <c r="BW450" i="3" s="1"/>
  <c r="BW451" i="3" s="1"/>
  <c r="BW452" i="3" s="1"/>
  <c r="BW453" i="3" s="1"/>
  <c r="BW454" i="3" s="1"/>
  <c r="BW455" i="3" s="1"/>
  <c r="BW456" i="3" s="1"/>
  <c r="BW457" i="3" s="1"/>
  <c r="BW458" i="3" s="1"/>
  <c r="BW459" i="3" s="1"/>
  <c r="BW460" i="3" s="1"/>
  <c r="BW461" i="3" s="1"/>
  <c r="BW462" i="3" s="1"/>
  <c r="BW463" i="3" s="1"/>
  <c r="BW464" i="3" s="1"/>
  <c r="BW465" i="3" s="1"/>
  <c r="BW466" i="3" s="1"/>
  <c r="BW467" i="3" s="1"/>
  <c r="BW468" i="3" s="1"/>
  <c r="BW469" i="3" s="1"/>
  <c r="BW470" i="3" s="1"/>
  <c r="BW471" i="3" s="1"/>
  <c r="BW472" i="3" s="1"/>
  <c r="BW473" i="3" s="1"/>
  <c r="BW474" i="3" s="1"/>
  <c r="BW475" i="3" s="1"/>
  <c r="BW476" i="3" s="1"/>
  <c r="BW477" i="3" s="1"/>
  <c r="BW478" i="3" s="1"/>
  <c r="BW479" i="3" s="1"/>
  <c r="BW480" i="3" s="1"/>
  <c r="BW481" i="3" s="1"/>
  <c r="BW482" i="3" s="1"/>
  <c r="BW483" i="3" s="1"/>
  <c r="BW484" i="3" s="1"/>
  <c r="BW485" i="3" s="1"/>
  <c r="BW486" i="3" s="1"/>
  <c r="BW487" i="3" s="1"/>
  <c r="BW488" i="3" s="1"/>
  <c r="BW489" i="3" s="1"/>
  <c r="BW490" i="3" s="1"/>
  <c r="BW491" i="3" s="1"/>
  <c r="BW492" i="3" s="1"/>
  <c r="BW493" i="3" s="1"/>
  <c r="BW494" i="3" s="1"/>
  <c r="BW495" i="3" s="1"/>
  <c r="BW496" i="3" s="1"/>
  <c r="BW497" i="3" s="1"/>
  <c r="BW498" i="3" s="1"/>
  <c r="BW499" i="3" s="1"/>
  <c r="BW500" i="3" s="1"/>
  <c r="BW501" i="3" s="1"/>
  <c r="BW502" i="3" s="1"/>
  <c r="BW503" i="3" s="1"/>
  <c r="BW504" i="3" s="1"/>
  <c r="BW506" i="3" s="1"/>
  <c r="BW507" i="3" s="1"/>
  <c r="BW508" i="3" s="1"/>
  <c r="BW509" i="3" s="1"/>
  <c r="BW510" i="3" s="1"/>
  <c r="BW511" i="3" s="1"/>
  <c r="BW512" i="3" s="1"/>
  <c r="BW513" i="3" s="1"/>
  <c r="BW514" i="3" s="1"/>
  <c r="BW515" i="3" s="1"/>
  <c r="BW516" i="3" s="1"/>
  <c r="BW517" i="3" s="1"/>
  <c r="BW518" i="3" s="1"/>
  <c r="BW519" i="3" s="1"/>
  <c r="BW520" i="3" s="1"/>
  <c r="BW521" i="3" s="1"/>
  <c r="BW522" i="3" s="1"/>
  <c r="BW523" i="3" s="1"/>
  <c r="BW524" i="3" s="1"/>
  <c r="BW525" i="3" s="1"/>
  <c r="BW526" i="3" s="1"/>
  <c r="BW527" i="3" s="1"/>
  <c r="BW528" i="3" s="1"/>
  <c r="BW529" i="3" s="1"/>
  <c r="BW530" i="3" s="1"/>
  <c r="BW531" i="3" s="1"/>
  <c r="BW532" i="3" s="1"/>
  <c r="BW533" i="3" s="1"/>
  <c r="BW534" i="3" s="1"/>
  <c r="BW535" i="3" s="1"/>
  <c r="BW536" i="3" s="1"/>
  <c r="BW537" i="3" s="1"/>
  <c r="BW538" i="3" s="1"/>
  <c r="BW539" i="3" s="1"/>
  <c r="BW540" i="3" s="1"/>
  <c r="BW541" i="3" s="1"/>
  <c r="BW542" i="3" s="1"/>
  <c r="BW543" i="3" s="1"/>
  <c r="BW544" i="3" s="1"/>
  <c r="BW545" i="3" s="1"/>
  <c r="BW546" i="3" s="1"/>
  <c r="BW547" i="3" s="1"/>
  <c r="BW548" i="3" s="1"/>
  <c r="BW549" i="3" s="1"/>
  <c r="BW550" i="3" s="1"/>
  <c r="BW551" i="3" s="1"/>
  <c r="BW552" i="3" s="1"/>
  <c r="BW553" i="3" s="1"/>
  <c r="BW554" i="3" s="1"/>
  <c r="BW555" i="3" s="1"/>
  <c r="BW556" i="3" s="1"/>
  <c r="BW557" i="3" s="1"/>
  <c r="BW558" i="3" s="1"/>
  <c r="BW559" i="3" s="1"/>
  <c r="BW560" i="3" s="1"/>
  <c r="BW561" i="3" s="1"/>
  <c r="BW562" i="3" s="1"/>
  <c r="BW563" i="3" s="1"/>
  <c r="BW564" i="3" s="1"/>
  <c r="BW565" i="3" s="1"/>
  <c r="BW566" i="3" s="1"/>
  <c r="BW567" i="3" s="1"/>
  <c r="BW568" i="3" s="1"/>
  <c r="BW569" i="3" s="1"/>
  <c r="BW570" i="3" s="1"/>
  <c r="BW571" i="3" s="1"/>
  <c r="BW572" i="3" s="1"/>
  <c r="BW573" i="3" s="1"/>
  <c r="BW574" i="3" s="1"/>
  <c r="BW575" i="3" s="1"/>
  <c r="BW576" i="3" s="1"/>
  <c r="BW577" i="3" s="1"/>
  <c r="BW578" i="3" s="1"/>
  <c r="BW579" i="3" s="1"/>
  <c r="BW580" i="3" s="1"/>
  <c r="BW581" i="3" s="1"/>
  <c r="BW582" i="3" s="1"/>
  <c r="BW583" i="3" s="1"/>
  <c r="BW584" i="3" s="1"/>
  <c r="BW585" i="3" s="1"/>
  <c r="BW586" i="3" s="1"/>
  <c r="BW587" i="3" s="1"/>
  <c r="BW588" i="3" s="1"/>
  <c r="BW589" i="3" s="1"/>
  <c r="BW590" i="3" s="1"/>
  <c r="BW591" i="3" s="1"/>
  <c r="BW592" i="3" s="1"/>
  <c r="BW593" i="3" s="1"/>
  <c r="BW594" i="3" s="1"/>
  <c r="BW595" i="3" s="1"/>
  <c r="BW596" i="3" s="1"/>
  <c r="BW597" i="3" s="1"/>
  <c r="BW598" i="3" s="1"/>
  <c r="BW599" i="3" s="1"/>
  <c r="BW600" i="3" s="1"/>
  <c r="BW601" i="3" s="1"/>
  <c r="BW602" i="3" s="1"/>
  <c r="BW603" i="3" s="1"/>
  <c r="BW604" i="3" s="1"/>
  <c r="BW606" i="3" s="1"/>
  <c r="BW607" i="3" s="1"/>
  <c r="BW608" i="3" s="1"/>
  <c r="BW609" i="3" s="1"/>
  <c r="BW610" i="3" s="1"/>
  <c r="BW611" i="3" s="1"/>
  <c r="BW612" i="3" s="1"/>
  <c r="BW613" i="3" s="1"/>
  <c r="BW614" i="3" s="1"/>
  <c r="BW615" i="3" s="1"/>
  <c r="BW616" i="3" s="1"/>
  <c r="BW617" i="3" s="1"/>
  <c r="BW618" i="3" s="1"/>
  <c r="BW619" i="3" s="1"/>
  <c r="BW620" i="3" s="1"/>
  <c r="BW621" i="3" s="1"/>
  <c r="BW622" i="3" s="1"/>
  <c r="BW623" i="3" s="1"/>
  <c r="BW624" i="3" s="1"/>
  <c r="BW625" i="3" s="1"/>
  <c r="BW626" i="3" s="1"/>
  <c r="BW627" i="3" s="1"/>
  <c r="BW628" i="3" s="1"/>
  <c r="BW629" i="3" s="1"/>
  <c r="BW630" i="3" s="1"/>
  <c r="BW631" i="3" s="1"/>
  <c r="BW632" i="3" s="1"/>
  <c r="BW633" i="3" s="1"/>
  <c r="BW634" i="3" s="1"/>
  <c r="BW635" i="3" s="1"/>
  <c r="BW636" i="3" s="1"/>
  <c r="BW637" i="3" s="1"/>
  <c r="BW638" i="3" s="1"/>
  <c r="BW639" i="3" s="1"/>
  <c r="BW640" i="3" s="1"/>
  <c r="BW641" i="3" s="1"/>
  <c r="BW642" i="3" s="1"/>
  <c r="BW643" i="3" s="1"/>
  <c r="BW644" i="3" s="1"/>
  <c r="BW645" i="3" s="1"/>
  <c r="BW646" i="3" s="1"/>
  <c r="BW647" i="3" s="1"/>
  <c r="BW648" i="3" s="1"/>
  <c r="BW649" i="3" s="1"/>
  <c r="BW650" i="3" s="1"/>
  <c r="BW651" i="3" s="1"/>
  <c r="BW652" i="3" s="1"/>
  <c r="BW653" i="3" s="1"/>
  <c r="BW654" i="3" s="1"/>
  <c r="BW655" i="3" s="1"/>
  <c r="BW656" i="3" s="1"/>
  <c r="BW657" i="3" s="1"/>
  <c r="BW658" i="3" s="1"/>
  <c r="BW659" i="3" s="1"/>
  <c r="BW660" i="3" s="1"/>
  <c r="BW661" i="3" s="1"/>
  <c r="BW662" i="3" s="1"/>
  <c r="BW663" i="3" s="1"/>
  <c r="BW664" i="3" s="1"/>
  <c r="BW665" i="3" s="1"/>
  <c r="BW666" i="3" s="1"/>
  <c r="BW667" i="3" s="1"/>
  <c r="BW668" i="3" s="1"/>
  <c r="BW669" i="3" s="1"/>
  <c r="BW670" i="3" s="1"/>
  <c r="BW671" i="3" s="1"/>
  <c r="BW672" i="3" s="1"/>
  <c r="BW673" i="3" s="1"/>
  <c r="BW674" i="3" s="1"/>
  <c r="BW675" i="3" s="1"/>
  <c r="BW676" i="3" s="1"/>
  <c r="BW677" i="3" s="1"/>
  <c r="BW678" i="3" s="1"/>
  <c r="BW679" i="3" s="1"/>
  <c r="BW680" i="3" s="1"/>
  <c r="BW681" i="3" s="1"/>
  <c r="BW682" i="3" s="1"/>
  <c r="BW683" i="3" s="1"/>
  <c r="BW684" i="3" s="1"/>
  <c r="BW685" i="3" s="1"/>
  <c r="BW686" i="3" s="1"/>
  <c r="BW687" i="3" s="1"/>
  <c r="BW688" i="3" s="1"/>
  <c r="BW689" i="3" s="1"/>
  <c r="BW690" i="3" s="1"/>
  <c r="BW691" i="3" s="1"/>
  <c r="BW692" i="3" s="1"/>
  <c r="BW693" i="3" s="1"/>
  <c r="BW694" i="3" s="1"/>
  <c r="BW695" i="3" s="1"/>
  <c r="BW696" i="3" s="1"/>
  <c r="BW697" i="3" s="1"/>
  <c r="BW698" i="3" s="1"/>
  <c r="BW699" i="3" s="1"/>
  <c r="BW700" i="3" s="1"/>
  <c r="BW701" i="3" s="1"/>
  <c r="BW702" i="3" s="1"/>
  <c r="BW703" i="3" s="1"/>
  <c r="BW704" i="3" s="1"/>
  <c r="BW705" i="3" s="1"/>
  <c r="BW706" i="3" s="1"/>
  <c r="BW707" i="3" s="1"/>
  <c r="BW708" i="3" s="1"/>
  <c r="BW709" i="3" s="1"/>
  <c r="BW710" i="3" s="1"/>
  <c r="BW711" i="3" s="1"/>
  <c r="BW712" i="3" s="1"/>
  <c r="BW713" i="3" s="1"/>
  <c r="BW714" i="3" s="1"/>
  <c r="BW715" i="3" s="1"/>
  <c r="BW716" i="3" s="1"/>
  <c r="BW717" i="3" s="1"/>
  <c r="BW718" i="3" s="1"/>
  <c r="BW719" i="3" s="1"/>
  <c r="BW720" i="3" s="1"/>
  <c r="BW721" i="3" s="1"/>
  <c r="BW722" i="3" s="1"/>
  <c r="BW723" i="3" s="1"/>
  <c r="BW724" i="3" s="1"/>
  <c r="BW725" i="3" s="1"/>
  <c r="BW726" i="3" s="1"/>
  <c r="BW727" i="3" s="1"/>
  <c r="BW728" i="3" s="1"/>
  <c r="BW729" i="3" s="1"/>
  <c r="BW730" i="3" s="1"/>
  <c r="BW731" i="3" s="1"/>
  <c r="BW732" i="3" s="1"/>
  <c r="BW733" i="3" s="1"/>
  <c r="BW734" i="3" s="1"/>
  <c r="BW735" i="3" s="1"/>
  <c r="BW736" i="3" s="1"/>
  <c r="BW737" i="3" s="1"/>
  <c r="BW738" i="3" s="1"/>
  <c r="BW739" i="3" s="1"/>
  <c r="BW740" i="3" s="1"/>
  <c r="BW741" i="3" s="1"/>
  <c r="BW742" i="3" s="1"/>
  <c r="BW743" i="3" s="1"/>
  <c r="BW744" i="3" s="1"/>
  <c r="BW745" i="3" s="1"/>
  <c r="BW746" i="3" s="1"/>
  <c r="BW747" i="3" s="1"/>
  <c r="BW748" i="3" s="1"/>
  <c r="BW749" i="3" s="1"/>
  <c r="BW750" i="3" s="1"/>
  <c r="BW751" i="3" s="1"/>
  <c r="BW752" i="3" s="1"/>
  <c r="BW753" i="3" s="1"/>
  <c r="BW754" i="3" s="1"/>
  <c r="BW755" i="3" s="1"/>
  <c r="BW756" i="3" s="1"/>
  <c r="BW757" i="3" s="1"/>
  <c r="BW758" i="3" s="1"/>
  <c r="BW759" i="3" s="1"/>
  <c r="BW760" i="3" s="1"/>
  <c r="BW761" i="3" s="1"/>
  <c r="BW762" i="3" s="1"/>
  <c r="BW763" i="3" s="1"/>
  <c r="BW764" i="3" s="1"/>
  <c r="BW765" i="3" s="1"/>
  <c r="BW766" i="3" s="1"/>
  <c r="BW767" i="3" s="1"/>
  <c r="BW768" i="3" s="1"/>
  <c r="BW769" i="3" s="1"/>
  <c r="BW770" i="3" s="1"/>
  <c r="BW771" i="3" s="1"/>
  <c r="BW772" i="3" s="1"/>
  <c r="BW773" i="3" s="1"/>
  <c r="BW774" i="3" s="1"/>
  <c r="BW775" i="3" s="1"/>
  <c r="BW776" i="3" s="1"/>
  <c r="BW777" i="3" s="1"/>
  <c r="BW778" i="3" s="1"/>
  <c r="BW779" i="3" s="1"/>
  <c r="BW780" i="3" s="1"/>
  <c r="BW781" i="3" s="1"/>
  <c r="BW782" i="3" s="1"/>
  <c r="BW783" i="3" s="1"/>
  <c r="BW784" i="3" s="1"/>
  <c r="BW785" i="3" s="1"/>
  <c r="BW786" i="3" s="1"/>
  <c r="BW787" i="3" s="1"/>
  <c r="BW788" i="3" s="1"/>
  <c r="BW789" i="3" s="1"/>
  <c r="BW790" i="3" s="1"/>
  <c r="BW791" i="3" s="1"/>
  <c r="BW792" i="3" s="1"/>
  <c r="BW793" i="3" s="1"/>
  <c r="BW794" i="3" s="1"/>
  <c r="BW795" i="3" s="1"/>
  <c r="BW796" i="3" s="1"/>
  <c r="BW797" i="3" s="1"/>
  <c r="BW798" i="3" s="1"/>
  <c r="BW799" i="3" s="1"/>
  <c r="BW800" i="3" s="1"/>
  <c r="BW801" i="3" s="1"/>
  <c r="BW802" i="3" s="1"/>
  <c r="BW803" i="3" s="1"/>
  <c r="BW804" i="3" s="1"/>
  <c r="BW806" i="3" s="1"/>
  <c r="BW807" i="3" s="1"/>
  <c r="BW808" i="3" s="1"/>
  <c r="BW809" i="3" s="1"/>
  <c r="BW810" i="3" s="1"/>
  <c r="BW811" i="3" s="1"/>
  <c r="BW812" i="3" s="1"/>
  <c r="BW813" i="3" s="1"/>
  <c r="BW814" i="3" s="1"/>
  <c r="BW815" i="3" s="1"/>
  <c r="BW816" i="3" s="1"/>
  <c r="BW817" i="3" s="1"/>
  <c r="BW818" i="3" s="1"/>
  <c r="BW819" i="3" s="1"/>
  <c r="BW820" i="3" s="1"/>
  <c r="BW821" i="3" s="1"/>
  <c r="BW822" i="3" s="1"/>
  <c r="BW823" i="3" s="1"/>
  <c r="BW824" i="3" s="1"/>
  <c r="BW825" i="3" s="1"/>
  <c r="BW826" i="3" s="1"/>
  <c r="BW827" i="3" s="1"/>
  <c r="BW828" i="3" s="1"/>
  <c r="BW829" i="3" s="1"/>
  <c r="BW830" i="3" s="1"/>
  <c r="BW831" i="3" s="1"/>
  <c r="BW832" i="3" s="1"/>
  <c r="BW833" i="3" s="1"/>
  <c r="BW834" i="3" s="1"/>
  <c r="BW835" i="3" s="1"/>
  <c r="BW836" i="3" s="1"/>
  <c r="BW837" i="3" s="1"/>
  <c r="BW838" i="3" s="1"/>
  <c r="BW839" i="3" s="1"/>
  <c r="BW840" i="3" s="1"/>
  <c r="BW841" i="3" s="1"/>
  <c r="BW842" i="3" s="1"/>
  <c r="BW843" i="3" s="1"/>
  <c r="BW844" i="3" s="1"/>
  <c r="BW845" i="3" s="1"/>
  <c r="BW846" i="3" s="1"/>
  <c r="BW847" i="3" s="1"/>
  <c r="BW848" i="3" s="1"/>
  <c r="BW849" i="3" s="1"/>
  <c r="BW850" i="3" s="1"/>
  <c r="BW851" i="3" s="1"/>
  <c r="BW852" i="3" s="1"/>
  <c r="BW853" i="3" s="1"/>
  <c r="BW854" i="3" s="1"/>
  <c r="BW855" i="3" s="1"/>
  <c r="BW856" i="3" s="1"/>
  <c r="BW857" i="3" s="1"/>
  <c r="BW858" i="3" s="1"/>
  <c r="BW859" i="3" s="1"/>
  <c r="BW860" i="3" s="1"/>
  <c r="BW861" i="3" s="1"/>
  <c r="BW862" i="3" s="1"/>
  <c r="BW863" i="3" s="1"/>
  <c r="BW864" i="3" s="1"/>
  <c r="BW865" i="3" s="1"/>
  <c r="BW866" i="3" s="1"/>
  <c r="BW867" i="3" s="1"/>
  <c r="BW868" i="3" s="1"/>
  <c r="BW869" i="3" s="1"/>
  <c r="BW870" i="3" s="1"/>
  <c r="BW871" i="3" s="1"/>
  <c r="BW872" i="3" s="1"/>
  <c r="BW873" i="3" s="1"/>
  <c r="BW874" i="3" s="1"/>
  <c r="BW875" i="3" s="1"/>
  <c r="BW876" i="3" s="1"/>
  <c r="BW877" i="3" s="1"/>
  <c r="BW878" i="3" s="1"/>
  <c r="BW879" i="3" s="1"/>
  <c r="BW880" i="3" s="1"/>
  <c r="BW881" i="3" s="1"/>
  <c r="BW882" i="3" s="1"/>
  <c r="BW883" i="3" s="1"/>
  <c r="BW884" i="3" s="1"/>
  <c r="BW885" i="3" s="1"/>
  <c r="BW886" i="3" s="1"/>
  <c r="BW887" i="3" s="1"/>
  <c r="BW888" i="3" s="1"/>
  <c r="BW889" i="3" s="1"/>
  <c r="BW890" i="3" s="1"/>
  <c r="BW891" i="3" s="1"/>
  <c r="BW892" i="3" s="1"/>
  <c r="BW893" i="3" s="1"/>
  <c r="BW894" i="3" s="1"/>
  <c r="BW895" i="3" s="1"/>
  <c r="BW896" i="3" s="1"/>
  <c r="BW897" i="3" s="1"/>
  <c r="BW898" i="3" s="1"/>
  <c r="BW899" i="3" s="1"/>
  <c r="BW900" i="3" s="1"/>
  <c r="BW901" i="3" s="1"/>
  <c r="BW902" i="3" s="1"/>
  <c r="BW903" i="3" s="1"/>
  <c r="BW904" i="3" s="1"/>
  <c r="BW905" i="3" s="1"/>
  <c r="BW906" i="3" s="1"/>
  <c r="BW907" i="3" s="1"/>
  <c r="BW908" i="3" s="1"/>
  <c r="BW909" i="3" s="1"/>
  <c r="BW910" i="3" s="1"/>
  <c r="BW911" i="3" s="1"/>
  <c r="BW912" i="3" s="1"/>
  <c r="BW913" i="3" s="1"/>
  <c r="BW914" i="3" s="1"/>
  <c r="BW915" i="3" s="1"/>
  <c r="BW916" i="3" s="1"/>
  <c r="BW917" i="3" s="1"/>
  <c r="BW918" i="3" s="1"/>
  <c r="BW919" i="3" s="1"/>
  <c r="BW920" i="3" s="1"/>
  <c r="BW921" i="3" s="1"/>
  <c r="BW922" i="3" s="1"/>
  <c r="BW923" i="3" s="1"/>
  <c r="BW924" i="3" s="1"/>
  <c r="BW925" i="3" s="1"/>
  <c r="BW926" i="3" s="1"/>
  <c r="BW927" i="3" s="1"/>
  <c r="BW928" i="3" s="1"/>
  <c r="BW929" i="3" s="1"/>
  <c r="BW930" i="3" s="1"/>
  <c r="BW931" i="3" s="1"/>
  <c r="BW932" i="3" s="1"/>
  <c r="BW933" i="3" s="1"/>
  <c r="BW934" i="3" s="1"/>
  <c r="BW935" i="3" s="1"/>
  <c r="BW936" i="3" s="1"/>
  <c r="BW937" i="3" s="1"/>
  <c r="BW938" i="3" s="1"/>
  <c r="BW939" i="3" s="1"/>
  <c r="BW940" i="3" s="1"/>
  <c r="BW941" i="3" s="1"/>
  <c r="BW942" i="3" s="1"/>
  <c r="BW943" i="3" s="1"/>
  <c r="BW944" i="3" s="1"/>
  <c r="BW945" i="3" s="1"/>
  <c r="BW946" i="3" s="1"/>
  <c r="BW947" i="3" s="1"/>
  <c r="BW948" i="3" s="1"/>
  <c r="BW949" i="3" s="1"/>
  <c r="BW950" i="3" s="1"/>
  <c r="BW951" i="3" s="1"/>
  <c r="BW952" i="3" s="1"/>
  <c r="BW953" i="3" s="1"/>
  <c r="BW954" i="3" s="1"/>
  <c r="BW955" i="3" s="1"/>
  <c r="BW956" i="3" s="1"/>
  <c r="BW957" i="3" s="1"/>
  <c r="BW958" i="3" s="1"/>
  <c r="BW959" i="3" s="1"/>
  <c r="BW960" i="3" s="1"/>
  <c r="BW961" i="3" s="1"/>
  <c r="BW962" i="3" s="1"/>
  <c r="BW963" i="3" s="1"/>
  <c r="BW964" i="3" s="1"/>
  <c r="BW965" i="3" s="1"/>
  <c r="BW966" i="3" s="1"/>
  <c r="BW967" i="3" s="1"/>
  <c r="BW968" i="3" s="1"/>
  <c r="BW969" i="3" s="1"/>
  <c r="BW970" i="3" s="1"/>
  <c r="BW971" i="3" s="1"/>
  <c r="BW972" i="3" s="1"/>
  <c r="BW973" i="3" s="1"/>
  <c r="BW974" i="3" s="1"/>
  <c r="BW975" i="3" s="1"/>
  <c r="BW976" i="3" s="1"/>
  <c r="BW977" i="3" s="1"/>
  <c r="BW978" i="3" s="1"/>
  <c r="BW979" i="3" s="1"/>
  <c r="BW980" i="3" s="1"/>
  <c r="BW981" i="3" s="1"/>
  <c r="BW982" i="3" s="1"/>
  <c r="BW983" i="3" s="1"/>
  <c r="BW984" i="3" s="1"/>
  <c r="BW985" i="3" s="1"/>
  <c r="BW986" i="3" s="1"/>
  <c r="BW987" i="3" s="1"/>
  <c r="BW988" i="3" s="1"/>
  <c r="BW989" i="3" s="1"/>
  <c r="BW990" i="3" s="1"/>
  <c r="BW991" i="3" s="1"/>
  <c r="BW992" i="3" s="1"/>
  <c r="BW993" i="3" s="1"/>
  <c r="BW994" i="3" s="1"/>
  <c r="BW995" i="3" s="1"/>
  <c r="BW996" i="3" s="1"/>
  <c r="BW997" i="3" s="1"/>
  <c r="BW998" i="3" s="1"/>
  <c r="BW999" i="3" s="1"/>
  <c r="BW1000" i="3" s="1"/>
  <c r="BW1001" i="3" s="1"/>
  <c r="BW1002" i="3" s="1"/>
  <c r="BW1003" i="3" s="1"/>
  <c r="BW1004" i="3" s="1"/>
  <c r="BW1005" i="3" s="1"/>
  <c r="BW1006" i="3" s="1"/>
  <c r="BW1007" i="3" s="1"/>
  <c r="BW1008" i="3" s="1"/>
  <c r="BW1009" i="3" s="1"/>
  <c r="BW1010" i="3" s="1"/>
  <c r="BW1011" i="3" s="1"/>
  <c r="BW1012" i="3" s="1"/>
  <c r="BW1013" i="3" s="1"/>
  <c r="BW1014" i="3" s="1"/>
  <c r="BW1015" i="3" s="1"/>
  <c r="BW1016" i="3" s="1"/>
  <c r="BW1017" i="3" s="1"/>
  <c r="BW1018" i="3" s="1"/>
  <c r="BW1019" i="3" s="1"/>
  <c r="BW1020" i="3" s="1"/>
  <c r="BW1021" i="3" s="1"/>
  <c r="BW1022" i="3" s="1"/>
  <c r="BW1023" i="3" s="1"/>
  <c r="BW1024" i="3" s="1"/>
  <c r="BW1025" i="3" s="1"/>
  <c r="BW1026" i="3" s="1"/>
  <c r="BW1027" i="3" s="1"/>
  <c r="BW1028" i="3" s="1"/>
  <c r="BW1029" i="3" s="1"/>
  <c r="BW1030" i="3" s="1"/>
  <c r="BW1031" i="3" s="1"/>
  <c r="BW1032" i="3" s="1"/>
  <c r="BW1033" i="3" s="1"/>
  <c r="BW1034" i="3" s="1"/>
  <c r="BW1035" i="3" s="1"/>
  <c r="BW1036" i="3" s="1"/>
  <c r="BW1037" i="3" s="1"/>
  <c r="BW1038" i="3" s="1"/>
  <c r="BW1039" i="3" s="1"/>
  <c r="BW1040" i="3" s="1"/>
  <c r="BW1041" i="3" s="1"/>
  <c r="BW1042" i="3" s="1"/>
  <c r="BW1043" i="3" s="1"/>
  <c r="BW1044" i="3" s="1"/>
  <c r="BW1045" i="3" s="1"/>
  <c r="BW1046" i="3" s="1"/>
  <c r="BW1047" i="3" s="1"/>
  <c r="BW1048" i="3" s="1"/>
  <c r="BW1049" i="3" s="1"/>
  <c r="BW1050" i="3" s="1"/>
  <c r="BW1051" i="3" s="1"/>
  <c r="BW1052" i="3" s="1"/>
  <c r="BW1053" i="3" s="1"/>
  <c r="BW1054" i="3" s="1"/>
  <c r="BW1055" i="3" s="1"/>
  <c r="BW1056" i="3" s="1"/>
  <c r="BW1057" i="3" s="1"/>
  <c r="BW1058" i="3" s="1"/>
  <c r="BW1059" i="3" s="1"/>
  <c r="BW1060" i="3" s="1"/>
  <c r="BW1061" i="3" s="1"/>
  <c r="BW1062" i="3" s="1"/>
  <c r="BW1063" i="3" s="1"/>
  <c r="BW1064" i="3" s="1"/>
  <c r="BW1065" i="3" s="1"/>
  <c r="BW1066" i="3" s="1"/>
  <c r="BW1067" i="3" s="1"/>
  <c r="BW1068" i="3" s="1"/>
  <c r="BW1069" i="3" s="1"/>
  <c r="BW1070" i="3" s="1"/>
  <c r="BW1071" i="3" s="1"/>
  <c r="BW1072" i="3" s="1"/>
  <c r="BW1073" i="3" s="1"/>
  <c r="BW1074" i="3" s="1"/>
  <c r="BW1075" i="3" s="1"/>
  <c r="BW1076" i="3" s="1"/>
  <c r="BW1077" i="3" s="1"/>
  <c r="BW1078" i="3" s="1"/>
  <c r="BW1079" i="3" s="1"/>
  <c r="BW1080" i="3" s="1"/>
  <c r="BW1081" i="3" s="1"/>
  <c r="BW1082" i="3" s="1"/>
  <c r="BW1083" i="3" s="1"/>
  <c r="BW1084" i="3" s="1"/>
  <c r="BW1085" i="3" s="1"/>
  <c r="BW1086" i="3" s="1"/>
  <c r="BW1087" i="3" s="1"/>
  <c r="BW1088" i="3" s="1"/>
  <c r="BW1089" i="3" s="1"/>
  <c r="BW1090" i="3" s="1"/>
  <c r="BW1091" i="3" s="1"/>
  <c r="BW1092" i="3" s="1"/>
  <c r="BW1093" i="3" s="1"/>
  <c r="BW1094" i="3" s="1"/>
  <c r="BW1095" i="3" s="1"/>
  <c r="BW1096" i="3" s="1"/>
  <c r="BW1097" i="3" s="1"/>
  <c r="BW1098" i="3" s="1"/>
  <c r="BW1099" i="3" s="1"/>
  <c r="BW1100" i="3" s="1"/>
  <c r="BW1101" i="3" s="1"/>
  <c r="BW1102" i="3" s="1"/>
  <c r="BW1103" i="3" s="1"/>
  <c r="BW1104" i="3" s="1"/>
  <c r="BW1105" i="3" s="1"/>
  <c r="BW1106" i="3" s="1"/>
  <c r="BW1107" i="3" s="1"/>
  <c r="BW1108" i="3" s="1"/>
  <c r="BW1109" i="3" s="1"/>
  <c r="BW1110" i="3" s="1"/>
  <c r="BW1111" i="3" s="1"/>
  <c r="BW1112" i="3" s="1"/>
  <c r="BW1113" i="3" s="1"/>
  <c r="BW1114" i="3" s="1"/>
  <c r="BW1115" i="3" s="1"/>
  <c r="BW1116" i="3" s="1"/>
  <c r="BW1117" i="3" s="1"/>
  <c r="BW1118" i="3" s="1"/>
  <c r="BW1119" i="3" s="1"/>
  <c r="BW1120" i="3" s="1"/>
  <c r="BW1121" i="3" s="1"/>
  <c r="BW1122" i="3" s="1"/>
  <c r="BW1123" i="3" s="1"/>
  <c r="BW1124" i="3" s="1"/>
  <c r="BW1125" i="3" s="1"/>
  <c r="BW1126" i="3" s="1"/>
  <c r="BW1127" i="3" s="1"/>
  <c r="BW1128" i="3" s="1"/>
  <c r="BW1129" i="3" s="1"/>
  <c r="BW1130" i="3" s="1"/>
  <c r="BW1131" i="3" s="1"/>
  <c r="BW1132" i="3" s="1"/>
  <c r="BW1133" i="3" s="1"/>
  <c r="BW1134" i="3" s="1"/>
  <c r="BW1135" i="3" s="1"/>
  <c r="BW1136" i="3" s="1"/>
  <c r="BW1137" i="3" s="1"/>
  <c r="BW1138" i="3" s="1"/>
  <c r="BW1139" i="3" s="1"/>
  <c r="BW1140" i="3" s="1"/>
  <c r="BW1141" i="3" s="1"/>
  <c r="BW1142" i="3" s="1"/>
  <c r="BW1143" i="3" s="1"/>
  <c r="BW1144" i="3" s="1"/>
  <c r="BW1145" i="3" s="1"/>
  <c r="BW1146" i="3" s="1"/>
  <c r="BW1147" i="3" s="1"/>
  <c r="BW1148" i="3" s="1"/>
  <c r="BW1149" i="3" s="1"/>
  <c r="BW1150" i="3" s="1"/>
  <c r="BW1151" i="3" s="1"/>
  <c r="BW1152" i="3" s="1"/>
  <c r="BW1153" i="3" s="1"/>
  <c r="BW1154" i="3" s="1"/>
  <c r="BW1155" i="3" s="1"/>
  <c r="BW1156" i="3" s="1"/>
  <c r="BW1157" i="3" s="1"/>
  <c r="BW1158" i="3" s="1"/>
  <c r="BW1159" i="3" s="1"/>
  <c r="BW1160" i="3" s="1"/>
  <c r="BW1161" i="3" s="1"/>
  <c r="BW1162" i="3" s="1"/>
  <c r="BW1163" i="3" s="1"/>
  <c r="BW1164" i="3" s="1"/>
  <c r="BW1165" i="3" s="1"/>
  <c r="BW1166" i="3" s="1"/>
  <c r="BW1167" i="3" s="1"/>
  <c r="BW1168" i="3" s="1"/>
  <c r="BW1169" i="3" s="1"/>
  <c r="BW1170" i="3" s="1"/>
  <c r="BW1171" i="3" s="1"/>
  <c r="BW1172" i="3" s="1"/>
  <c r="BW1173" i="3" s="1"/>
  <c r="BW1174" i="3" s="1"/>
  <c r="BW1175" i="3" s="1"/>
  <c r="BW1176" i="3" s="1"/>
  <c r="BW1177" i="3" s="1"/>
  <c r="BW1178" i="3" s="1"/>
  <c r="BW1179" i="3" s="1"/>
  <c r="BW1180" i="3" s="1"/>
  <c r="BW1181" i="3" s="1"/>
  <c r="BW1182" i="3" s="1"/>
  <c r="BW1183" i="3" s="1"/>
  <c r="BW1184" i="3" s="1"/>
  <c r="BW1185" i="3" s="1"/>
  <c r="BW1186" i="3" s="1"/>
  <c r="BW1187" i="3" s="1"/>
  <c r="BW1188" i="3" s="1"/>
  <c r="BW1189" i="3" s="1"/>
  <c r="BW1190" i="3" s="1"/>
  <c r="BW1191" i="3" s="1"/>
  <c r="BW1192" i="3" s="1"/>
  <c r="BW1193" i="3" s="1"/>
  <c r="BW1194" i="3" s="1"/>
  <c r="BW1195" i="3" s="1"/>
  <c r="BW1196" i="3" s="1"/>
  <c r="BW1197" i="3" s="1"/>
  <c r="BW1198" i="3" s="1"/>
  <c r="BW1199" i="3" s="1"/>
  <c r="BW1200" i="3" s="1"/>
  <c r="BW1201" i="3" s="1"/>
  <c r="BW1202" i="3" s="1"/>
  <c r="BW1203" i="3" s="1"/>
  <c r="BW1204" i="3" s="1"/>
  <c r="BW1205" i="3" s="1"/>
  <c r="BW1206" i="3" s="1"/>
  <c r="BW1207" i="3" s="1"/>
  <c r="BW1208" i="3" s="1"/>
  <c r="BW1209" i="3" s="1"/>
  <c r="BW1210" i="3" s="1"/>
  <c r="BW1211" i="3" s="1"/>
  <c r="BW1212" i="3" s="1"/>
  <c r="BW1213" i="3" s="1"/>
  <c r="BW1214" i="3" s="1"/>
  <c r="BW1215" i="3" s="1"/>
  <c r="BW1216" i="3" s="1"/>
  <c r="BW1217" i="3" s="1"/>
  <c r="BW1218" i="3" s="1"/>
  <c r="BW1219" i="3" s="1"/>
  <c r="BW1220" i="3" s="1"/>
  <c r="BW1221" i="3" s="1"/>
  <c r="BW1222" i="3" s="1"/>
  <c r="BW1223" i="3" s="1"/>
  <c r="BW1224" i="3" s="1"/>
  <c r="BW1225" i="3" s="1"/>
  <c r="BW1226" i="3" s="1"/>
  <c r="BW1227" i="3" s="1"/>
  <c r="BW1228" i="3" s="1"/>
  <c r="BW1229" i="3" s="1"/>
  <c r="BW1230" i="3" s="1"/>
  <c r="BW1231" i="3" s="1"/>
  <c r="BW1232" i="3" s="1"/>
  <c r="BW1233" i="3" s="1"/>
  <c r="BW1234" i="3" s="1"/>
  <c r="BW1235" i="3" s="1"/>
  <c r="BW1236" i="3" s="1"/>
  <c r="BW1237" i="3" s="1"/>
  <c r="BW1238" i="3" s="1"/>
  <c r="BW1239" i="3" s="1"/>
  <c r="BW1240" i="3" s="1"/>
  <c r="BW1241" i="3" s="1"/>
  <c r="BW1242" i="3" s="1"/>
  <c r="BW1243" i="3" s="1"/>
  <c r="BW1244" i="3" s="1"/>
  <c r="BW1245" i="3" s="1"/>
  <c r="BW1246" i="3" s="1"/>
  <c r="BW1247" i="3" s="1"/>
  <c r="BW1248" i="3" s="1"/>
  <c r="BW1249" i="3" s="1"/>
  <c r="BW1250" i="3" s="1"/>
  <c r="BW1251" i="3" s="1"/>
  <c r="BW1252" i="3" s="1"/>
  <c r="BW1253" i="3" s="1"/>
  <c r="BW1254" i="3" s="1"/>
  <c r="BW1255" i="3" s="1"/>
  <c r="BW1256" i="3" s="1"/>
  <c r="BW1257" i="3" s="1"/>
  <c r="BW1258" i="3" s="1"/>
  <c r="BW1259" i="3" s="1"/>
  <c r="BW1260" i="3" s="1"/>
  <c r="BW1261" i="3" s="1"/>
  <c r="BW1262" i="3" s="1"/>
  <c r="BW1263" i="3" s="1"/>
  <c r="BW1264" i="3" s="1"/>
  <c r="BW1265" i="3" s="1"/>
  <c r="BW1266" i="3" s="1"/>
  <c r="BW1267" i="3" s="1"/>
  <c r="BW1268" i="3" s="1"/>
  <c r="BW1269" i="3" s="1"/>
  <c r="BW1270" i="3" s="1"/>
  <c r="BW1271" i="3" s="1"/>
  <c r="BW1272" i="3" s="1"/>
  <c r="BW1273" i="3" s="1"/>
  <c r="BW1274" i="3" s="1"/>
  <c r="BW1275" i="3" s="1"/>
  <c r="BW1276" i="3" s="1"/>
  <c r="BW1277" i="3" s="1"/>
  <c r="BW1278" i="3" s="1"/>
  <c r="BW1279" i="3" s="1"/>
  <c r="BW1280" i="3" s="1"/>
  <c r="BW1281" i="3" s="1"/>
  <c r="BW1282" i="3" s="1"/>
  <c r="BW1283" i="3" s="1"/>
  <c r="BW1284" i="3" s="1"/>
  <c r="BW1285" i="3" s="1"/>
  <c r="BW1286" i="3" s="1"/>
  <c r="BW1287" i="3" s="1"/>
  <c r="BW1288" i="3" s="1"/>
  <c r="BW1289" i="3" s="1"/>
  <c r="BW1290" i="3" s="1"/>
  <c r="BW1291" i="3" s="1"/>
  <c r="BW1292" i="3" s="1"/>
  <c r="BW1293" i="3" s="1"/>
  <c r="BW1294" i="3" s="1"/>
  <c r="BW1295" i="3" s="1"/>
  <c r="BW1296" i="3" s="1"/>
  <c r="BW1297" i="3" s="1"/>
  <c r="BW1298" i="3" s="1"/>
  <c r="BW1299" i="3" s="1"/>
  <c r="BW1300" i="3" s="1"/>
  <c r="BW1301" i="3" s="1"/>
  <c r="BW1302" i="3" s="1"/>
  <c r="BW1303" i="3" s="1"/>
  <c r="BW1304" i="3" s="1"/>
  <c r="BW1305" i="3" s="1"/>
  <c r="BW1306" i="3" s="1"/>
  <c r="BW1307" i="3" s="1"/>
  <c r="BW1308" i="3" s="1"/>
  <c r="BW1309" i="3" s="1"/>
  <c r="BW1310" i="3" s="1"/>
  <c r="BW1311" i="3" s="1"/>
  <c r="BW1312" i="3" s="1"/>
  <c r="BW1313" i="3" s="1"/>
  <c r="BW1314" i="3" s="1"/>
  <c r="BW1315" i="3" s="1"/>
  <c r="BW1316" i="3" s="1"/>
  <c r="BW1317" i="3" s="1"/>
  <c r="BW1318" i="3" s="1"/>
  <c r="BW1319" i="3" s="1"/>
  <c r="BW1320" i="3" s="1"/>
  <c r="BW1321" i="3" s="1"/>
  <c r="BW1322" i="3" s="1"/>
  <c r="BW1323" i="3" s="1"/>
  <c r="BW1324" i="3" s="1"/>
  <c r="BW1325" i="3" s="1"/>
  <c r="BW1326" i="3" s="1"/>
  <c r="BW1327" i="3" s="1"/>
  <c r="BW1328" i="3" s="1"/>
  <c r="BW1329" i="3" s="1"/>
  <c r="BW1330" i="3" s="1"/>
  <c r="BW1331" i="3" s="1"/>
  <c r="BW1332" i="3" s="1"/>
  <c r="BW1333" i="3" s="1"/>
  <c r="BW1334" i="3" s="1"/>
  <c r="BW1335" i="3" s="1"/>
  <c r="BW1336" i="3" s="1"/>
  <c r="BW1337" i="3" s="1"/>
  <c r="BW1338" i="3" s="1"/>
  <c r="BW1339" i="3" s="1"/>
  <c r="BW1340" i="3" s="1"/>
  <c r="BW1341" i="3" s="1"/>
  <c r="BW1342" i="3" s="1"/>
  <c r="BW1343" i="3" s="1"/>
  <c r="BW1344" i="3" s="1"/>
  <c r="BW1345" i="3" s="1"/>
  <c r="BW1346" i="3" s="1"/>
  <c r="BW1347" i="3" s="1"/>
  <c r="BW1348" i="3" s="1"/>
  <c r="BW1349" i="3" s="1"/>
  <c r="BW1350" i="3" s="1"/>
  <c r="BW1351" i="3" s="1"/>
  <c r="BW1352" i="3" s="1"/>
  <c r="BW1353" i="3" s="1"/>
  <c r="BW1354" i="3" s="1"/>
  <c r="BW1355" i="3" s="1"/>
  <c r="BW1356" i="3" s="1"/>
  <c r="BW1357" i="3" s="1"/>
  <c r="BW1358" i="3" s="1"/>
  <c r="BW1359" i="3" s="1"/>
  <c r="BW1360" i="3" s="1"/>
  <c r="BW1361" i="3" s="1"/>
  <c r="BW1362" i="3" s="1"/>
  <c r="BW1363" i="3" s="1"/>
  <c r="BW1364" i="3" s="1"/>
  <c r="BW1365" i="3" s="1"/>
  <c r="BW1366" i="3" s="1"/>
  <c r="BW1367" i="3" s="1"/>
  <c r="BW1368" i="3" s="1"/>
  <c r="BW1369" i="3" s="1"/>
  <c r="BW1370" i="3" s="1"/>
  <c r="BW1371" i="3" s="1"/>
  <c r="BW1372" i="3" s="1"/>
  <c r="BW1373" i="3" s="1"/>
  <c r="BW1374" i="3" s="1"/>
  <c r="BW1375" i="3" s="1"/>
  <c r="BW1376" i="3" s="1"/>
  <c r="BW1377" i="3" s="1"/>
  <c r="BW1378" i="3" s="1"/>
  <c r="BW1379" i="3" s="1"/>
  <c r="BW1380" i="3" s="1"/>
  <c r="BW1381" i="3" s="1"/>
  <c r="BW1382" i="3" s="1"/>
  <c r="BW1383" i="3" s="1"/>
  <c r="BW1384" i="3" s="1"/>
  <c r="BW1385" i="3" s="1"/>
  <c r="BW1386" i="3" s="1"/>
  <c r="BW1387" i="3" s="1"/>
  <c r="BW1388" i="3" s="1"/>
  <c r="BW1389" i="3" s="1"/>
  <c r="BW1390" i="3" s="1"/>
  <c r="BW1391" i="3" s="1"/>
  <c r="BW1392" i="3" s="1"/>
  <c r="BW1393" i="3" s="1"/>
  <c r="BW1394" i="3" s="1"/>
  <c r="BW1395" i="3" s="1"/>
  <c r="BW1396" i="3" s="1"/>
  <c r="BW1397" i="3" s="1"/>
  <c r="BW1398" i="3" s="1"/>
  <c r="BW1399" i="3" s="1"/>
  <c r="BW1400" i="3" s="1"/>
  <c r="BW1401" i="3" s="1"/>
  <c r="BW1402" i="3" s="1"/>
  <c r="BW1403" i="3" s="1"/>
  <c r="BW1404" i="3" s="1"/>
  <c r="BW1405" i="3" s="1"/>
  <c r="BW1406" i="3" s="1"/>
  <c r="BW1407" i="3" s="1"/>
  <c r="BW1408" i="3" s="1"/>
  <c r="BW1409" i="3" s="1"/>
  <c r="BW1410" i="3" s="1"/>
  <c r="BW1411" i="3" s="1"/>
  <c r="BW1412" i="3" s="1"/>
  <c r="BW1413" i="3" s="1"/>
  <c r="BW1414" i="3" s="1"/>
  <c r="BW1415" i="3" s="1"/>
  <c r="BW1416" i="3" s="1"/>
  <c r="BW1417" i="3" s="1"/>
  <c r="BW1418" i="3" s="1"/>
  <c r="BW1419" i="3" s="1"/>
  <c r="BW1420" i="3" s="1"/>
  <c r="BW1421" i="3" s="1"/>
  <c r="BW1422" i="3" s="1"/>
  <c r="BW1423" i="3" s="1"/>
  <c r="BW1424" i="3" s="1"/>
  <c r="BW1425" i="3" s="1"/>
  <c r="BW1426" i="3" s="1"/>
  <c r="BW1427" i="3" s="1"/>
  <c r="BW1428" i="3" s="1"/>
  <c r="BW1429" i="3" s="1"/>
  <c r="BW1430" i="3" s="1"/>
  <c r="BW1431" i="3" s="1"/>
  <c r="BW1432" i="3" s="1"/>
  <c r="BW1433" i="3" s="1"/>
  <c r="BW1434" i="3" s="1"/>
  <c r="BW1435" i="3" s="1"/>
  <c r="BW1436" i="3" s="1"/>
  <c r="BW1437" i="3" s="1"/>
  <c r="BW1438" i="3" s="1"/>
  <c r="BW1439" i="3" s="1"/>
  <c r="BW1440" i="3" s="1"/>
  <c r="BW1441" i="3" s="1"/>
  <c r="BW1442" i="3" s="1"/>
  <c r="BW1443" i="3" s="1"/>
  <c r="BW1444" i="3" s="1"/>
  <c r="BW1445" i="3" s="1"/>
  <c r="BW1446" i="3" s="1"/>
  <c r="BW1447" i="3" s="1"/>
  <c r="BW1448" i="3" s="1"/>
  <c r="BW1449" i="3" s="1"/>
  <c r="BW1450" i="3" s="1"/>
  <c r="BW1451" i="3" s="1"/>
  <c r="BW1452" i="3" s="1"/>
  <c r="BW1453" i="3" s="1"/>
  <c r="BW1454" i="3" s="1"/>
  <c r="BW1455" i="3" s="1"/>
  <c r="BW1456" i="3" s="1"/>
  <c r="BW1457" i="3" s="1"/>
  <c r="BW1458" i="3" s="1"/>
  <c r="BW1459" i="3" s="1"/>
  <c r="BW1460" i="3" s="1"/>
  <c r="BW1461" i="3" s="1"/>
  <c r="BW1462" i="3" s="1"/>
  <c r="BW1463" i="3" s="1"/>
  <c r="BW1464" i="3" s="1"/>
  <c r="BW1465" i="3" s="1"/>
  <c r="BW1466" i="3" s="1"/>
  <c r="BW1467" i="3" s="1"/>
  <c r="BW1468" i="3" s="1"/>
  <c r="BW1469" i="3" s="1"/>
  <c r="BW1470" i="3" s="1"/>
  <c r="BW1471" i="3" s="1"/>
  <c r="BW1472" i="3" s="1"/>
  <c r="BW1473" i="3" s="1"/>
  <c r="BW1474" i="3" s="1"/>
  <c r="BW1475" i="3" s="1"/>
  <c r="BW1476" i="3" s="1"/>
  <c r="BW1477" i="3" s="1"/>
  <c r="BW1478" i="3" s="1"/>
  <c r="BW1479" i="3" s="1"/>
  <c r="BW1480" i="3" s="1"/>
  <c r="BW1481" i="3" s="1"/>
  <c r="BW1482" i="3" s="1"/>
  <c r="BW1483" i="3" s="1"/>
  <c r="BW1484" i="3" s="1"/>
  <c r="BW1485" i="3" s="1"/>
  <c r="BW1486" i="3" s="1"/>
  <c r="BW1487" i="3" s="1"/>
  <c r="BW1488" i="3" s="1"/>
  <c r="BW1489" i="3" s="1"/>
  <c r="BW1490" i="3" s="1"/>
  <c r="BW1491" i="3" s="1"/>
  <c r="BW1492" i="3" s="1"/>
  <c r="BW1493" i="3" s="1"/>
  <c r="BW1494" i="3" s="1"/>
  <c r="BW1495" i="3" s="1"/>
  <c r="BW1496" i="3" s="1"/>
  <c r="BW1497" i="3" s="1"/>
  <c r="BW1498" i="3" s="1"/>
  <c r="BW1499" i="3" s="1"/>
  <c r="BW1500" i="3" s="1"/>
  <c r="BW1501" i="3" s="1"/>
  <c r="BW1502" i="3" s="1"/>
  <c r="BW1503" i="3" s="1"/>
  <c r="BW1504" i="3" s="1"/>
  <c r="BW1505" i="3" s="1"/>
  <c r="BW1506" i="3" s="1"/>
  <c r="BW1507" i="3" s="1"/>
  <c r="BW1508" i="3" s="1"/>
  <c r="BW1509" i="3" s="1"/>
  <c r="BW1510" i="3" s="1"/>
  <c r="BW1511" i="3" s="1"/>
  <c r="BW1512" i="3" s="1"/>
  <c r="BW1513" i="3" s="1"/>
  <c r="BW1514" i="3" s="1"/>
  <c r="BW1515" i="3" s="1"/>
  <c r="BW1516" i="3" s="1"/>
  <c r="BW1517" i="3" s="1"/>
  <c r="BW1518" i="3" s="1"/>
  <c r="BW1519" i="3" s="1"/>
  <c r="BW1520" i="3" s="1"/>
  <c r="BW1521" i="3" s="1"/>
  <c r="BW1522" i="3" s="1"/>
  <c r="BW1523" i="3" s="1"/>
  <c r="BW1524" i="3" s="1"/>
  <c r="BW1525" i="3" s="1"/>
  <c r="BW1526" i="3" s="1"/>
  <c r="BW1527" i="3" s="1"/>
  <c r="BW1528" i="3" s="1"/>
  <c r="BW1529" i="3" s="1"/>
  <c r="BW1530" i="3" s="1"/>
  <c r="BW1531" i="3" s="1"/>
  <c r="BW1532" i="3" s="1"/>
  <c r="BW1533" i="3" s="1"/>
  <c r="BW1534" i="3" s="1"/>
  <c r="BW1535" i="3" s="1"/>
  <c r="BW1536" i="3" s="1"/>
  <c r="BW1537" i="3" s="1"/>
  <c r="BW1538" i="3" s="1"/>
  <c r="BW1539" i="3" s="1"/>
  <c r="BW1540" i="3" s="1"/>
  <c r="BW1541" i="3" s="1"/>
  <c r="BW1542" i="3" s="1"/>
  <c r="BW1543" i="3" s="1"/>
  <c r="BW1544" i="3" s="1"/>
  <c r="BW1545" i="3" s="1"/>
  <c r="BW1546" i="3" s="1"/>
  <c r="BW1547" i="3" s="1"/>
  <c r="BW1548" i="3" s="1"/>
  <c r="BW1549" i="3" s="1"/>
  <c r="BW1550" i="3" s="1"/>
  <c r="BW1551" i="3" s="1"/>
  <c r="BW1552" i="3" s="1"/>
  <c r="BW1553" i="3" s="1"/>
  <c r="BW1554" i="3" s="1"/>
  <c r="BW1555" i="3" s="1"/>
  <c r="BW1556" i="3" s="1"/>
  <c r="BW1557" i="3" s="1"/>
  <c r="BW1558" i="3" s="1"/>
  <c r="BW1559" i="3" s="1"/>
  <c r="BW1560" i="3" s="1"/>
  <c r="BW1561" i="3" s="1"/>
  <c r="BW1562" i="3" s="1"/>
  <c r="BW1563" i="3" s="1"/>
  <c r="BW1564" i="3" s="1"/>
  <c r="BW1565" i="3" s="1"/>
  <c r="BW1566" i="3" s="1"/>
  <c r="BW1567" i="3" s="1"/>
  <c r="BW1568" i="3" s="1"/>
  <c r="BW1569" i="3" s="1"/>
  <c r="BW1570" i="3" s="1"/>
  <c r="BW1571" i="3" s="1"/>
  <c r="BW1572" i="3" s="1"/>
  <c r="BW1573" i="3" s="1"/>
  <c r="BW1574" i="3" s="1"/>
  <c r="BW1575" i="3" s="1"/>
  <c r="BW1576" i="3" s="1"/>
  <c r="BW1577" i="3" s="1"/>
  <c r="BW1578" i="3" s="1"/>
  <c r="BW1579" i="3" s="1"/>
  <c r="BW1580" i="3" s="1"/>
  <c r="BW1581" i="3" s="1"/>
  <c r="BW1582" i="3" s="1"/>
  <c r="BW1583" i="3" s="1"/>
  <c r="BW1584" i="3" s="1"/>
  <c r="BW1585" i="3" s="1"/>
  <c r="BW1586" i="3" s="1"/>
  <c r="BW1587" i="3" s="1"/>
  <c r="BW1588" i="3" s="1"/>
  <c r="BW1589" i="3" s="1"/>
  <c r="BW1590" i="3" s="1"/>
  <c r="BW1591" i="3" s="1"/>
  <c r="BW1592" i="3" s="1"/>
  <c r="BW1593" i="3" s="1"/>
  <c r="BW1594" i="3" s="1"/>
  <c r="BW1595" i="3" s="1"/>
  <c r="BW1596" i="3" s="1"/>
  <c r="BW1597" i="3" s="1"/>
  <c r="BW1598" i="3" s="1"/>
  <c r="BW1599" i="3" s="1"/>
  <c r="BW1600" i="3" s="1"/>
  <c r="BW1601" i="3" s="1"/>
  <c r="BW1602" i="3" s="1"/>
  <c r="BW1603" i="3" s="1"/>
  <c r="BW1604" i="3" s="1"/>
  <c r="BW1605" i="3" s="1"/>
  <c r="BW1606" i="3" s="1"/>
  <c r="BW1607" i="3" s="1"/>
  <c r="BW1608" i="3" s="1"/>
  <c r="BW1609" i="3" s="1"/>
  <c r="BW1610" i="3" s="1"/>
  <c r="BW1611" i="3" s="1"/>
  <c r="BW1612" i="3" s="1"/>
  <c r="BW1613" i="3" s="1"/>
  <c r="BW1614" i="3" s="1"/>
  <c r="BW1615" i="3" s="1"/>
  <c r="BW1616" i="3" s="1"/>
  <c r="BW1617" i="3" s="1"/>
  <c r="BW1618" i="3" s="1"/>
  <c r="BW1619" i="3" s="1"/>
  <c r="BW1620" i="3" s="1"/>
  <c r="BW1621" i="3" s="1"/>
  <c r="BW1622" i="3" s="1"/>
  <c r="BW1623" i="3" s="1"/>
  <c r="BW1624" i="3" s="1"/>
  <c r="BW1625" i="3" s="1"/>
  <c r="BW1626" i="3" s="1"/>
  <c r="BW1627" i="3" s="1"/>
  <c r="BW1628" i="3" s="1"/>
  <c r="BW1629" i="3" s="1"/>
  <c r="BW1630" i="3" s="1"/>
  <c r="BW1631" i="3" s="1"/>
  <c r="BW1632" i="3" s="1"/>
  <c r="BW1633" i="3" s="1"/>
  <c r="BW1634" i="3" s="1"/>
  <c r="BW1635" i="3" s="1"/>
  <c r="BW1636" i="3" s="1"/>
  <c r="BW1637" i="3" s="1"/>
  <c r="BW1638" i="3" s="1"/>
  <c r="BW1639" i="3" s="1"/>
  <c r="BW1640" i="3" s="1"/>
  <c r="BW1641" i="3" s="1"/>
  <c r="BW1642" i="3" s="1"/>
  <c r="BW1643" i="3" s="1"/>
  <c r="BW1644" i="3" s="1"/>
  <c r="BW1645" i="3" s="1"/>
  <c r="BW1646" i="3" s="1"/>
  <c r="BW1647" i="3" s="1"/>
  <c r="BW1648" i="3" s="1"/>
  <c r="BW1649" i="3" s="1"/>
  <c r="BW1650" i="3" s="1"/>
  <c r="BW1651" i="3" s="1"/>
  <c r="BW1652" i="3" s="1"/>
  <c r="BW1653" i="3" s="1"/>
  <c r="BW1654" i="3" s="1"/>
  <c r="BW1655" i="3" s="1"/>
  <c r="BW1656" i="3" s="1"/>
  <c r="BW1657" i="3" s="1"/>
  <c r="BW1658" i="3" s="1"/>
  <c r="BW1659" i="3" s="1"/>
  <c r="BW1660" i="3" s="1"/>
  <c r="BW1661" i="3" s="1"/>
  <c r="BW1662" i="3" s="1"/>
  <c r="BW1663" i="3" s="1"/>
  <c r="BW1664" i="3" s="1"/>
  <c r="BW1665" i="3" s="1"/>
  <c r="BW1666" i="3" s="1"/>
  <c r="BW1667" i="3" s="1"/>
  <c r="BW1668" i="3" s="1"/>
  <c r="BW1669" i="3" s="1"/>
  <c r="BW1670" i="3" s="1"/>
  <c r="BW1671" i="3" s="1"/>
  <c r="BW1672" i="3" s="1"/>
  <c r="BW1673" i="3" s="1"/>
  <c r="BW1674" i="3" s="1"/>
  <c r="BW1675" i="3" s="1"/>
  <c r="BW1676" i="3" s="1"/>
  <c r="BW1677" i="3" s="1"/>
  <c r="BW1678" i="3" s="1"/>
  <c r="BW1679" i="3" s="1"/>
  <c r="BW1680" i="3" s="1"/>
  <c r="BW1681" i="3" s="1"/>
  <c r="BW1682" i="3" s="1"/>
  <c r="BW1683" i="3" s="1"/>
  <c r="BW1684" i="3" s="1"/>
  <c r="BW1685" i="3" s="1"/>
  <c r="BW1686" i="3" s="1"/>
  <c r="BW1687" i="3" s="1"/>
  <c r="BW1688" i="3" s="1"/>
  <c r="BW1689" i="3" s="1"/>
  <c r="BW1690" i="3" s="1"/>
  <c r="BW1691" i="3" s="1"/>
  <c r="BW1692" i="3" s="1"/>
  <c r="BW1693" i="3" s="1"/>
  <c r="BW1694" i="3" s="1"/>
  <c r="BW1695" i="3" s="1"/>
  <c r="BW1696" i="3" s="1"/>
  <c r="BW1697" i="3" s="1"/>
  <c r="BW1698" i="3" s="1"/>
  <c r="BW1699" i="3" s="1"/>
  <c r="BW1700" i="3" s="1"/>
  <c r="BW1701" i="3" s="1"/>
  <c r="BW1702" i="3" s="1"/>
  <c r="BW1703" i="3" s="1"/>
  <c r="BW1704" i="3" s="1"/>
  <c r="BW1705" i="3" s="1"/>
  <c r="BW1706" i="3" s="1"/>
  <c r="BW1707" i="3" s="1"/>
  <c r="BW1708" i="3" s="1"/>
  <c r="BW1709" i="3" s="1"/>
  <c r="BW1710" i="3" s="1"/>
  <c r="BW1711" i="3" s="1"/>
  <c r="BW1712" i="3" s="1"/>
  <c r="BW1713" i="3" s="1"/>
  <c r="BW1714" i="3" s="1"/>
  <c r="BW1715" i="3" s="1"/>
  <c r="BW1716" i="3" s="1"/>
  <c r="BW1717" i="3" s="1"/>
  <c r="BW1718" i="3" s="1"/>
  <c r="BW1719" i="3" s="1"/>
  <c r="BW1720" i="3" s="1"/>
  <c r="BW1721" i="3" s="1"/>
  <c r="BW1722" i="3" s="1"/>
  <c r="BW1723" i="3" s="1"/>
  <c r="BW1724" i="3" s="1"/>
  <c r="BW1725" i="3" s="1"/>
  <c r="BW1726" i="3" s="1"/>
  <c r="BW1727" i="3" s="1"/>
  <c r="BW1728" i="3" s="1"/>
  <c r="BW1729" i="3" s="1"/>
  <c r="BW1730" i="3" s="1"/>
  <c r="BW1731" i="3" s="1"/>
  <c r="BW1732" i="3" s="1"/>
  <c r="BW1733" i="3" s="1"/>
  <c r="BW1734" i="3" s="1"/>
  <c r="BW1735" i="3" s="1"/>
  <c r="BW1736" i="3" s="1"/>
  <c r="BW1737" i="3" s="1"/>
  <c r="BW1738" i="3" s="1"/>
  <c r="BW1739" i="3" s="1"/>
  <c r="BW1740" i="3" s="1"/>
  <c r="BW1741" i="3" s="1"/>
  <c r="BW1742" i="3" s="1"/>
  <c r="BW1743" i="3" s="1"/>
  <c r="BW1744" i="3" s="1"/>
  <c r="BW1745" i="3" s="1"/>
  <c r="BW1746" i="3" s="1"/>
  <c r="BW1747" i="3" s="1"/>
  <c r="BW1748" i="3" s="1"/>
  <c r="BW1749" i="3" s="1"/>
  <c r="BW1750" i="3" s="1"/>
  <c r="BW1751" i="3" s="1"/>
  <c r="BW1752" i="3" s="1"/>
  <c r="BW1753" i="3" s="1"/>
  <c r="BW1754" i="3" s="1"/>
  <c r="BW1755" i="3" s="1"/>
  <c r="BW1756" i="3" s="1"/>
  <c r="BW1757" i="3" s="1"/>
  <c r="BW1758" i="3" s="1"/>
  <c r="BW1759" i="3" s="1"/>
  <c r="BW1760" i="3" s="1"/>
  <c r="BW1761" i="3" s="1"/>
  <c r="BW1762" i="3" s="1"/>
  <c r="BW1763" i="3" s="1"/>
  <c r="BW1764" i="3" s="1"/>
  <c r="BW1765" i="3" s="1"/>
  <c r="BW1766" i="3" s="1"/>
  <c r="BW1767" i="3" s="1"/>
  <c r="BW1768" i="3" s="1"/>
  <c r="BW1769" i="3" s="1"/>
  <c r="BW1770" i="3" s="1"/>
  <c r="BW1771" i="3" s="1"/>
  <c r="BW1772" i="3" s="1"/>
  <c r="BW1773" i="3" s="1"/>
  <c r="BW1774" i="3" s="1"/>
  <c r="BW1775" i="3" s="1"/>
  <c r="BW1776" i="3" s="1"/>
  <c r="BW1777" i="3" s="1"/>
  <c r="BW1778" i="3" s="1"/>
  <c r="BW1779" i="3" s="1"/>
  <c r="BW1780" i="3" s="1"/>
  <c r="BW1781" i="3" s="1"/>
  <c r="BW1782" i="3" s="1"/>
  <c r="BW1783" i="3" s="1"/>
  <c r="BW1784" i="3" s="1"/>
  <c r="BW1785" i="3" s="1"/>
  <c r="BW1786" i="3" s="1"/>
  <c r="BW1787" i="3" s="1"/>
  <c r="BW1788" i="3" s="1"/>
  <c r="BW1789" i="3" s="1"/>
  <c r="BW1790" i="3" s="1"/>
  <c r="BW1791" i="3" s="1"/>
  <c r="BW1792" i="3" s="1"/>
  <c r="BW1793" i="3" s="1"/>
  <c r="BW1794" i="3" s="1"/>
  <c r="BW1795" i="3" s="1"/>
  <c r="BW1796" i="3" s="1"/>
  <c r="BW1797" i="3" s="1"/>
  <c r="BW1798" i="3" s="1"/>
  <c r="BW1799" i="3" s="1"/>
  <c r="BW1800" i="3" s="1"/>
  <c r="BW1801" i="3" s="1"/>
  <c r="BW1802" i="3" s="1"/>
  <c r="BW1803" i="3" s="1"/>
  <c r="BW1804" i="3" s="1"/>
  <c r="CB2" i="3"/>
  <c r="BY2" i="3"/>
  <c r="BV2" i="3"/>
  <c r="BS2" i="3"/>
  <c r="BG2" i="3"/>
  <c r="BP2" i="3"/>
  <c r="BM2" i="3"/>
  <c r="BJ2" i="3"/>
  <c r="BD2" i="3"/>
  <c r="BA2" i="3"/>
  <c r="AX2" i="3"/>
  <c r="AU2" i="3"/>
  <c r="AR2" i="3"/>
  <c r="AO2" i="3"/>
  <c r="AL2" i="3"/>
  <c r="AI2" i="3"/>
  <c r="AF2" i="3"/>
  <c r="N12" i="3"/>
  <c r="AC2" i="3"/>
  <c r="Z2" i="3"/>
  <c r="W2" i="3"/>
  <c r="T2" i="3"/>
  <c r="Q2" i="3"/>
  <c r="N2" i="3"/>
  <c r="P626" i="1" l="1"/>
  <c r="P624" i="1"/>
  <c r="P617" i="1"/>
  <c r="P550" i="1"/>
  <c r="P270" i="1"/>
  <c r="P269" i="1"/>
  <c r="P253" i="1"/>
  <c r="P251" i="1"/>
  <c r="P47" i="1"/>
  <c r="P341" i="1"/>
  <c r="P340" i="1"/>
  <c r="P339" i="1"/>
  <c r="P338" i="1"/>
  <c r="P337" i="1"/>
  <c r="P294" i="1"/>
  <c r="P552" i="1"/>
  <c r="P548" i="1"/>
  <c r="P551" i="1"/>
  <c r="P549" i="1"/>
  <c r="P190" i="1"/>
  <c r="P183" i="1"/>
  <c r="P187" i="1"/>
  <c r="P186" i="1"/>
  <c r="P188" i="1"/>
  <c r="P184" i="1"/>
  <c r="P191" i="1"/>
  <c r="P189" i="1"/>
  <c r="P185" i="1"/>
  <c r="P115" i="1"/>
  <c r="P118" i="1"/>
  <c r="P116" i="1"/>
  <c r="P119" i="1"/>
  <c r="P117" i="1"/>
  <c r="P476" i="1"/>
  <c r="P608" i="1"/>
  <c r="P600" i="1"/>
  <c r="P380" i="1"/>
  <c r="P596" i="1"/>
  <c r="P598" i="1"/>
  <c r="P418" i="1"/>
  <c r="P592" i="1"/>
  <c r="P599" i="1"/>
  <c r="P606" i="1"/>
  <c r="P594" i="1"/>
  <c r="P513" i="1"/>
  <c r="P533" i="1"/>
  <c r="P381" i="1"/>
  <c r="P401" i="1"/>
  <c r="P407" i="1"/>
  <c r="P457" i="1"/>
  <c r="P540" i="1"/>
  <c r="P544" i="1"/>
  <c r="P569" i="1"/>
  <c r="P577" i="1"/>
  <c r="P580" i="1"/>
  <c r="P570" i="1"/>
  <c r="P572" i="1"/>
  <c r="P583" i="1"/>
  <c r="P585" i="1"/>
  <c r="P582" i="1"/>
  <c r="P584" i="1"/>
  <c r="P581" i="1"/>
  <c r="P571" i="1"/>
  <c r="P568" i="1"/>
  <c r="P567" i="1"/>
  <c r="P565" i="1"/>
  <c r="P419" i="1"/>
  <c r="P532" i="1"/>
  <c r="P515" i="1"/>
  <c r="P438" i="1"/>
  <c r="P324" i="1"/>
  <c r="P382" i="1"/>
  <c r="P388" i="1"/>
  <c r="P514" i="1"/>
  <c r="P464" i="1"/>
  <c r="P494" i="1"/>
  <c r="P496" i="1"/>
  <c r="P561" i="1"/>
  <c r="P286" i="1"/>
  <c r="P399" i="1"/>
  <c r="P406" i="1"/>
  <c r="P477" i="1"/>
  <c r="P483" i="1"/>
  <c r="P501" i="1"/>
  <c r="P520" i="1"/>
  <c r="P444" i="1"/>
  <c r="P502" i="1"/>
  <c r="P543" i="1"/>
  <c r="P329" i="1"/>
  <c r="P400" i="1"/>
  <c r="P439" i="1"/>
  <c r="P521" i="1"/>
  <c r="P539" i="1"/>
  <c r="P387" i="1"/>
  <c r="P437" i="1"/>
  <c r="P475" i="1"/>
  <c r="P425" i="1"/>
  <c r="P456" i="1"/>
  <c r="P495" i="1"/>
  <c r="P534" i="1"/>
  <c r="P445" i="1"/>
  <c r="P420" i="1"/>
  <c r="P330" i="1"/>
  <c r="P482" i="1"/>
  <c r="P426" i="1"/>
  <c r="P458" i="1"/>
  <c r="P463" i="1"/>
  <c r="P563" i="1"/>
  <c r="P369" i="1"/>
  <c r="P368" i="1"/>
  <c r="P363" i="1"/>
  <c r="P362" i="1"/>
  <c r="P361" i="1"/>
  <c r="P328" i="1"/>
  <c r="P323" i="1"/>
  <c r="P326" i="1"/>
  <c r="P322" i="1"/>
  <c r="P327" i="1"/>
  <c r="P331" i="1"/>
  <c r="P332" i="1"/>
  <c r="P325" i="1"/>
  <c r="P321" i="1"/>
  <c r="P320" i="1"/>
  <c r="P315" i="1"/>
  <c r="P289" i="1"/>
  <c r="P304" i="1"/>
  <c r="P295" i="1"/>
  <c r="P288" i="1"/>
  <c r="P285" i="1"/>
  <c r="P275" i="1"/>
  <c r="P276" i="1"/>
  <c r="P272" i="1"/>
  <c r="P268" i="1"/>
  <c r="P261" i="1"/>
  <c r="P266" i="1"/>
  <c r="P271" i="1"/>
  <c r="P267" i="1"/>
  <c r="P263" i="1"/>
  <c r="P224" i="1"/>
  <c r="P222" i="1"/>
  <c r="P242" i="1"/>
  <c r="P227" i="1"/>
  <c r="P228" i="1"/>
  <c r="P241" i="1"/>
  <c r="P237" i="1"/>
  <c r="P232" i="1"/>
  <c r="P231" i="1"/>
  <c r="P223" i="1"/>
  <c r="P236" i="1"/>
  <c r="P32" i="1"/>
  <c r="P56" i="1"/>
  <c r="P77" i="1"/>
  <c r="P61" i="1"/>
  <c r="P162" i="1"/>
  <c r="P165" i="1"/>
  <c r="P40" i="1"/>
  <c r="P42" i="1"/>
  <c r="P44" i="1"/>
  <c r="P46" i="1"/>
  <c r="P51" i="1"/>
  <c r="P53" i="1"/>
  <c r="P57" i="1"/>
  <c r="P59" i="1"/>
  <c r="P106" i="1"/>
  <c r="P108" i="1"/>
  <c r="P114" i="1"/>
  <c r="P121" i="1"/>
  <c r="P123" i="1"/>
  <c r="P125" i="1"/>
  <c r="P142" i="1"/>
  <c r="P140" i="1"/>
  <c r="P138" i="1"/>
  <c r="P136" i="1"/>
  <c r="P134" i="1"/>
  <c r="P132" i="1"/>
  <c r="P130" i="1"/>
  <c r="P128" i="1"/>
  <c r="P126" i="1"/>
  <c r="P31" i="1"/>
  <c r="P33" i="1"/>
  <c r="P35" i="1"/>
  <c r="P37" i="1"/>
  <c r="P36" i="1"/>
  <c r="P167" i="1"/>
  <c r="P166" i="1"/>
  <c r="P164" i="1"/>
  <c r="P163" i="1"/>
  <c r="P112" i="1"/>
  <c r="P159" i="1"/>
  <c r="P43" i="1"/>
  <c r="P45" i="1"/>
  <c r="P58" i="1"/>
  <c r="P79" i="1"/>
  <c r="P75" i="1"/>
  <c r="P73" i="1"/>
  <c r="P71" i="1"/>
  <c r="P69" i="1"/>
  <c r="P67" i="1"/>
  <c r="P65" i="1"/>
  <c r="P63" i="1"/>
  <c r="P107" i="1"/>
  <c r="P111" i="1"/>
  <c r="P113" i="1"/>
  <c r="P120" i="1"/>
  <c r="P122" i="1"/>
  <c r="P124" i="1"/>
  <c r="P143" i="1"/>
  <c r="P135" i="1"/>
  <c r="P127" i="1"/>
  <c r="P50" i="1"/>
  <c r="P52" i="1"/>
  <c r="P54" i="1"/>
  <c r="P109" i="1"/>
  <c r="P41" i="1"/>
  <c r="P49" i="1"/>
  <c r="P80" i="1"/>
  <c r="P78" i="1"/>
  <c r="P76" i="1"/>
  <c r="P74" i="1"/>
  <c r="P72" i="1"/>
  <c r="P70" i="1"/>
  <c r="P68" i="1"/>
  <c r="P66" i="1"/>
  <c r="P64" i="1"/>
  <c r="P62" i="1"/>
  <c r="P160" i="1"/>
  <c r="P34" i="1"/>
  <c r="P55" i="1"/>
  <c r="P110" i="1"/>
  <c r="P141" i="1"/>
  <c r="P139" i="1"/>
  <c r="P137" i="1"/>
  <c r="P133" i="1"/>
  <c r="P131" i="1"/>
  <c r="P129" i="1"/>
  <c r="P161" i="1"/>
  <c r="P48" i="1"/>
  <c r="P60" i="1"/>
  <c r="P39" i="1"/>
  <c r="P38" i="1"/>
  <c r="D522" i="1"/>
  <c r="D503" i="1"/>
  <c r="D484" i="1"/>
  <c r="AB428" i="1" l="1"/>
  <c r="AC428" i="1" s="1"/>
  <c r="AB485" i="1"/>
  <c r="AC485" i="1" s="1"/>
  <c r="AB504" i="1"/>
  <c r="AC504" i="1" s="1"/>
  <c r="AB409" i="1"/>
  <c r="AC409" i="1" s="1"/>
  <c r="AB466" i="1"/>
  <c r="AC466" i="1" s="1"/>
  <c r="AB352" i="1"/>
  <c r="AC352" i="1" s="1"/>
  <c r="AB523" i="1"/>
  <c r="AC523" i="1" s="1"/>
  <c r="AB390" i="1"/>
  <c r="AC390" i="1" s="1"/>
  <c r="AB371" i="1"/>
  <c r="AC371" i="1" s="1"/>
  <c r="AB447" i="1"/>
  <c r="AC447" i="1" s="1"/>
  <c r="AB559" i="1" l="1"/>
  <c r="AC559" i="1"/>
  <c r="P342" i="1" l="1"/>
  <c r="K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ALEN IVANČIN</author>
  </authors>
  <commentList>
    <comment ref="E81" authorId="0" shapeId="0" xr:uid="{461919EB-D3D7-477A-B55D-873FAC55D4A8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82" authorId="0" shapeId="0" xr:uid="{0033E5D1-B58A-49D6-9867-601AA6CA4969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86" authorId="0" shapeId="0" xr:uid="{62B9F443-A4BB-4192-BB47-8EE2829D858A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44" authorId="0" shapeId="0" xr:uid="{29E235BC-57F7-4DBD-9560-FC9EF7FF45E6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45" authorId="0" shapeId="0" xr:uid="{4B719496-A418-4C08-8689-A6B5A1F41DB3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49" authorId="0" shapeId="0" xr:uid="{C1C676E4-A84C-44D5-8ADB-0CF7BDC75AC1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54" authorId="0" shapeId="0" xr:uid="{550F2EDF-FE38-4DDF-90E6-5A83795BD519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the same brand and the type of table used for the competition</t>
        </r>
      </text>
    </comment>
    <comment ref="E155" authorId="0" shapeId="0" xr:uid="{A0486A4C-28F9-447E-A8DC-FDF4F95F4B31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the same brand and the type of the net used for the competition</t>
        </r>
      </text>
    </comment>
    <comment ref="E168" authorId="0" shapeId="0" xr:uid="{F1491762-FBA8-43AB-B1A6-CDBDD4403187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69" authorId="0" shapeId="0" xr:uid="{CD553788-3164-4096-BB84-6B032D8EFBD8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74" authorId="0" shapeId="0" xr:uid="{98C95310-041A-4756-A503-7682E03D6CAF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78" authorId="0" shapeId="0" xr:uid="{3A8BD3D9-433D-450C-A245-5D401136EBB4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the same brand and the type of table used for the competition</t>
        </r>
      </text>
    </comment>
    <comment ref="E179" authorId="0" shapeId="0" xr:uid="{C116EF4E-C589-4954-86B3-C3A7F26E1883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the same brand and the type of the net used for the competition</t>
        </r>
      </text>
    </comment>
    <comment ref="E192" authorId="0" shapeId="0" xr:uid="{08510D8D-E85A-4226-9FA4-2163A1067CD4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93" authorId="0" shapeId="0" xr:uid="{68269984-4328-4BE9-A666-85AE5CFBEF08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E197" authorId="0" shapeId="0" xr:uid="{D6684218-5F30-42D9-9957-43127CB09592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is not available for all Championships including training days, please choose NO</t>
        </r>
      </text>
    </comment>
    <comment ref="D238" authorId="0" shapeId="0" xr:uid="{072B1D0A-153B-471F-94AA-256F4716CC33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needed</t>
        </r>
      </text>
    </comment>
    <comment ref="J241" authorId="0" shapeId="0" xr:uid="{F716CA1A-D8A9-4C29-AE86-0F21FC8D1135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in each room 2 massage tables are 
required</t>
        </r>
      </text>
    </comment>
    <comment ref="L242" authorId="0" shapeId="0" xr:uid="{455F5893-A3AA-4A7E-BB6E-20684107A812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only one entry door and same exit door
</t>
        </r>
      </text>
    </comment>
    <comment ref="F261" authorId="0" shapeId="0" xr:uid="{EC5F3383-F582-4242-A8D6-024A7DAB1218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same (subnet) as it is on the competition desk </t>
        </r>
      </text>
    </comment>
    <comment ref="F263" authorId="0" shapeId="0" xr:uid="{E63890E4-B0C8-4DCA-B75F-2398C1BDD9B2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same (subnet) as it is on the competition desk </t>
        </r>
      </text>
    </comment>
    <comment ref="J263" authorId="0" shapeId="0" xr:uid="{FFF4B896-E9D5-4A7A-8AE5-342CB396E38E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tablet, laptop</t>
        </r>
      </text>
    </comment>
    <comment ref="H267" authorId="0" shapeId="0" xr:uid="{0A0ABA39-8262-4190-9722-D83B8A629AB9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same (subnet) as is in the competition desk</t>
        </r>
      </text>
    </comment>
    <comment ref="H271" authorId="0" shapeId="0" xr:uid="{9754F6EB-9635-4998-96F1-59E5BD6014DE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same (subnet) as is in the competition desk</t>
        </r>
      </text>
    </comment>
    <comment ref="L271" authorId="0" shapeId="0" xr:uid="{5D088971-1DCB-45BE-9CA5-27819287D72B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only if 2 screens are on the umpires table
 </t>
        </r>
      </text>
    </comment>
    <comment ref="E283" authorId="0" shapeId="0" xr:uid="{CED6995F-7B7B-4D05-B784-EDD92263B055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Competition Manager can send IOC rules for displaying the flags</t>
        </r>
      </text>
    </comment>
    <comment ref="F286" authorId="0" shapeId="0" xr:uid="{64C6303F-7EB4-4A20-8EB8-2203EA2F9951}">
      <text>
        <r>
          <rPr>
            <b/>
            <sz val="9"/>
            <color indexed="81"/>
            <rFont val="Segoe UI"/>
            <family val="2"/>
            <charset val="238"/>
          </rPr>
          <t xml:space="preserve">ALEN IVANČIN
In total: lenght of tables should be around 6
 meters </t>
        </r>
      </text>
    </comment>
    <comment ref="H286" authorId="0" shapeId="0" xr:uid="{41A33F76-E607-42DD-B289-CB58DD4C2FCF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Big transparent bowls (similiar to aquarium for fishes)
</t>
        </r>
      </text>
    </comment>
    <comment ref="E292" authorId="0" shapeId="0" xr:uid="{343C7E90-24B0-4576-8939-486F7406F400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If this room is the same room as Draw Room, please do not fill the requirements for this room
</t>
        </r>
      </text>
    </comment>
    <comment ref="E335" authorId="0" shapeId="0" xr:uid="{2F685E63-7533-4DF4-961A-EAE4204E660A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preferably with lockers for personal belongings</t>
        </r>
      </text>
    </comment>
    <comment ref="E336" authorId="0" shapeId="0" xr:uid="{50358126-6232-43C6-8AC8-1B73AF68D06C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preferably with lockers for personal belongings</t>
        </r>
      </text>
    </comment>
    <comment ref="E341" authorId="0" shapeId="0" xr:uid="{64B5A4AC-53D1-4C13-846F-25DE551CBC7F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only for the EYC i EC U13</t>
        </r>
      </text>
    </comment>
    <comment ref="F544" authorId="0" shapeId="0" xr:uid="{9E3AE55F-5FF5-492B-BFC8-E31CB1691287}">
      <text>
        <r>
          <rPr>
            <b/>
            <sz val="9"/>
            <color indexed="81"/>
            <rFont val="Segoe UI"/>
            <family val="2"/>
            <charset val="238"/>
          </rPr>
          <t xml:space="preserve">ALEN IVANČIN
In total: lenght of tables should be around 6
 meters </t>
        </r>
      </text>
    </comment>
    <comment ref="H544" authorId="0" shapeId="0" xr:uid="{B8614C1D-3A14-42ED-90F2-EA7F10126C08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Big transparent bowls (similiar to aquarium for fishes)
</t>
        </r>
      </text>
    </comment>
    <comment ref="E574" authorId="0" shapeId="0" xr:uid="{EB9E5EBB-2064-4368-BE12-554D5F06C715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for example:
gluteen free
lactose free</t>
        </r>
      </text>
    </comment>
    <comment ref="E587" authorId="0" shapeId="0" xr:uid="{D1F82DBE-63D4-4C4E-9FC0-C6FD6CB5FC4E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for example:
gluteen free
lactose free</t>
        </r>
      </text>
    </comment>
    <comment ref="E599" authorId="0" shapeId="0" xr:uid="{C4F521CA-6CDF-40B7-9E6C-A1CD20749ABE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From the airport / train station to the accreditation point
</t>
        </r>
      </text>
    </comment>
    <comment ref="E602" authorId="0" shapeId="0" xr:uid="{741800F3-DD0F-459B-A423-01D07A85711C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From the each hotel
</t>
        </r>
      </text>
    </comment>
    <comment ref="E603" authorId="0" shapeId="0" xr:uid="{E4ABEB87-0902-4C9E-BA95-185DDE8B65B0}">
      <text>
        <r>
          <rPr>
            <b/>
            <sz val="9"/>
            <color indexed="81"/>
            <rFont val="Segoe UI"/>
            <family val="2"/>
            <charset val="238"/>
          </rPr>
          <t>ALEN IVANČIN:
hotel-venue-hotel</t>
        </r>
      </text>
    </comment>
    <comment ref="E604" authorId="0" shapeId="0" xr:uid="{6166101F-A99A-4878-AF6C-3F8E36E7A43E}">
      <text>
        <r>
          <rPr>
            <b/>
            <sz val="9"/>
            <color indexed="81"/>
            <rFont val="Segoe UI"/>
            <family val="2"/>
            <charset val="238"/>
          </rPr>
          <t xml:space="preserve">ALEN IVANČIN:
please fill this in case that dinner will be served in the hotel </t>
        </r>
        <r>
          <rPr>
            <sz val="9"/>
            <color indexed="81"/>
            <rFont val="Segoe UI"/>
            <family val="2"/>
            <charset val="238"/>
          </rPr>
          <t xml:space="preserve">
to each hotel</t>
        </r>
      </text>
    </comment>
    <comment ref="E605" authorId="0" shapeId="0" xr:uid="{4DD63C71-67A7-4AB9-92EE-961D258D2A40}">
      <text>
        <r>
          <rPr>
            <b/>
            <sz val="9"/>
            <color indexed="81"/>
            <rFont val="Segoe UI"/>
            <family val="2"/>
            <charset val="238"/>
          </rPr>
          <t>ALEN IVANČIN:
please fill this in case that dinner will be served at the venue</t>
        </r>
        <r>
          <rPr>
            <sz val="9"/>
            <color indexed="81"/>
            <rFont val="Segoe UI"/>
            <family val="2"/>
            <charset val="238"/>
          </rPr>
          <t xml:space="preserve">
to each hotel</t>
        </r>
      </text>
    </comment>
    <comment ref="E617" authorId="0" shapeId="0" xr:uid="{D6AB6F2C-8909-451B-B0B3-86350337CF8E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which can be in the mix zone at the same time</t>
        </r>
      </text>
    </comment>
    <comment ref="F617" authorId="0" shapeId="0" xr:uid="{C6913871-612F-4612-8F4D-7B14DD819C81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players, coaches, </t>
        </r>
      </text>
    </comment>
    <comment ref="E618" authorId="0" shapeId="0" xr:uid="{056B27BB-D5A3-4CFD-872A-BBC3ADC9779C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the barrier is recommended to be at a distance of about 3 m in front of the backdrop</t>
        </r>
      </text>
    </comment>
    <comment ref="E623" authorId="0" shapeId="0" xr:uid="{CAE04C9B-DF75-4802-AC50-66CCF43B63EB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Please check with the ETTU marekting manager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ALEN IVANČIN</author>
  </authors>
  <commentList>
    <comment ref="EY4" authorId="0" shapeId="0" xr:uid="{64ED19D0-FC8E-4B1B-9280-06D78DB0EEDD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same (subnet) as is in the competition desk </t>
        </r>
      </text>
    </comment>
    <comment ref="FC4" authorId="0" shapeId="0" xr:uid="{D6E2A42F-EEFB-4D67-B218-6EEF6F3A8D8D}">
      <text>
        <r>
          <rPr>
            <b/>
            <sz val="9"/>
            <color indexed="81"/>
            <rFont val="Segoe UI"/>
            <family val="2"/>
            <charset val="238"/>
          </rPr>
          <t>ALEN IVANČIN:</t>
        </r>
        <r>
          <rPr>
            <sz val="9"/>
            <color indexed="81"/>
            <rFont val="Segoe UI"/>
            <family val="2"/>
            <charset val="238"/>
          </rPr>
          <t xml:space="preserve">
same (subnet) as is in the competition desk </t>
        </r>
      </text>
    </comment>
  </commentList>
</comments>
</file>

<file path=xl/sharedStrings.xml><?xml version="1.0" encoding="utf-8"?>
<sst xmlns="http://schemas.openxmlformats.org/spreadsheetml/2006/main" count="5912" uniqueCount="1856">
  <si>
    <t>Venue name:</t>
  </si>
  <si>
    <t xml:space="preserve">Spectators capacity : </t>
  </si>
  <si>
    <t>Maximum number of tables :</t>
  </si>
  <si>
    <t>Number of show courts :</t>
  </si>
  <si>
    <t>Number of regular courts :</t>
  </si>
  <si>
    <t>Regular court FoP size :</t>
  </si>
  <si>
    <t>Show court FoP size :</t>
  </si>
  <si>
    <t>12x6</t>
  </si>
  <si>
    <t>14x7</t>
  </si>
  <si>
    <t>16x8</t>
  </si>
  <si>
    <t>18x9</t>
  </si>
  <si>
    <t>20x10</t>
  </si>
  <si>
    <t>10x5</t>
  </si>
  <si>
    <t>729/729 Sports Floor FL9004/Red</t>
  </si>
  <si>
    <t>Boker/TT BK5081/Red</t>
  </si>
  <si>
    <t>Dongxing/PVC Flooring DX1303/Red</t>
  </si>
  <si>
    <t>Double Fish/DF7.0/Red</t>
  </si>
  <si>
    <t>Double Happiness / DHS/DT218/Red</t>
  </si>
  <si>
    <t>Enlio/Enlio TT7.0/Red</t>
  </si>
  <si>
    <t>Gerflor/Recreation 60/Red</t>
  </si>
  <si>
    <t>Gerflor/Taraflex TT 6.2/Framboise</t>
  </si>
  <si>
    <t>Haokang/Haokang H2451/Red</t>
  </si>
  <si>
    <t>Jinta/JT02/Red</t>
  </si>
  <si>
    <t>K.S.S.Enterprise/KSS10901/Red</t>
  </si>
  <si>
    <t>Merry Lock/Merry Lock System/Maroon</t>
  </si>
  <si>
    <t>Nagase Kenko/Nagase Kenko Table Tennis/Red</t>
  </si>
  <si>
    <t>Qijian/QQ18145/Red</t>
  </si>
  <si>
    <t>Stag/Stag/Red</t>
  </si>
  <si>
    <t>Tarkett/Omnisports Reference Multi Use/Royal Blue</t>
  </si>
  <si>
    <t>Tibhar/GRIP Europe/red</t>
  </si>
  <si>
    <t>not decided yet</t>
  </si>
  <si>
    <t>Enlio/Super Weaving Surface/Red</t>
  </si>
  <si>
    <t>Enlio/Super Weaving Surface/Purple</t>
  </si>
  <si>
    <t>Enlio/Super Weaving Surface/Blue</t>
  </si>
  <si>
    <t>Enlio/Super Weaving Surface/Royal Blue</t>
  </si>
  <si>
    <t>Gerflor/Taraflex Table Tennis 3.7/Framboise</t>
  </si>
  <si>
    <t>Gerflor/Taraflex Table Tennis 3.7/Black</t>
  </si>
  <si>
    <t>Flooring:</t>
  </si>
  <si>
    <t>wooden floor</t>
  </si>
  <si>
    <t>sport flooring - not ITTF approved</t>
  </si>
  <si>
    <t>Show court surroundings :</t>
  </si>
  <si>
    <t>A-boards</t>
  </si>
  <si>
    <t>B-boards</t>
  </si>
  <si>
    <t>Regular boards</t>
  </si>
  <si>
    <t>LED screen</t>
  </si>
  <si>
    <t>Rugular court surroundings :</t>
  </si>
  <si>
    <t>Butterfly/Centre Court/Blue</t>
  </si>
  <si>
    <t>Butterfly/Europa CC/Blue</t>
  </si>
  <si>
    <t>Butterfly/Gridix/Blue</t>
  </si>
  <si>
    <t>Butterfly/One Earth 2014/Blue</t>
  </si>
  <si>
    <t>Butterfly/The Earth 2012/Blue</t>
  </si>
  <si>
    <t>Butterfly/Trusspeed/Blue</t>
  </si>
  <si>
    <t>Donic/Show Court/Blue</t>
  </si>
  <si>
    <t>Joola/Showcourt/Green</t>
  </si>
  <si>
    <t>Joola/Showcourt/Blue</t>
  </si>
  <si>
    <t>Stag/Gold/Black</t>
  </si>
  <si>
    <t>Stiga/Stiga Showcourt/Blue</t>
  </si>
  <si>
    <t>Tibhar/Smash 28 Showcourt 2/Blue</t>
  </si>
  <si>
    <t>Tibhar/Smash 28 Showcourt/Blue</t>
  </si>
  <si>
    <t>Show table :</t>
  </si>
  <si>
    <t>Regular tables :</t>
  </si>
  <si>
    <t>no show table</t>
  </si>
  <si>
    <t>Andro/Competition/Green/I</t>
  </si>
  <si>
    <t>Andro/Competition/Blue/I</t>
  </si>
  <si>
    <t>Andro/Magnum-SC/Blue/IV</t>
  </si>
  <si>
    <t>Andro/Magnum-SC/Green/IV</t>
  </si>
  <si>
    <t>Andro/Magnum-SCw/Green/IV</t>
  </si>
  <si>
    <t>Andro/Magnum-SCw/Blue/IV</t>
  </si>
  <si>
    <t>Andro/Quantum/Blue/II</t>
  </si>
  <si>
    <t>Andro/Roller/Blue, Green/II</t>
  </si>
  <si>
    <t>Butterfly/BTY-GT/Blue/II</t>
  </si>
  <si>
    <t>Butterfly/Centre Court/Blue/Show Table</t>
  </si>
  <si>
    <t>Butterfly/Centrefold 25/Blue/IV</t>
  </si>
  <si>
    <t>Butterfly/Centrefold 25/Green/IV</t>
  </si>
  <si>
    <t>Butterfly/Europa 25/Blue/I</t>
  </si>
  <si>
    <t>Butterfly/Europa 25/Green/I</t>
  </si>
  <si>
    <t>Butterfly/Europa CC/Blue/Show Table</t>
  </si>
  <si>
    <t>Butterfly/Gridix/Blue/Show Table</t>
  </si>
  <si>
    <t>Butterfly/Octet 25/Blue/II</t>
  </si>
  <si>
    <t>Butterfly/Octet 25/Green/II</t>
  </si>
  <si>
    <t>Butterfly/One Earth 2014/Blue/Show Table</t>
  </si>
  <si>
    <t>Butterfly/Space Saver 25/Blue/IV</t>
  </si>
  <si>
    <t>Butterfly/Space Saver 25/Green/IV</t>
  </si>
  <si>
    <t>Butterfly/Starker BS-2/Blue/IV</t>
  </si>
  <si>
    <t>Butterfly/Starker BS-2D/Blue/IV</t>
  </si>
  <si>
    <t>Butterfly/Starker BS-2W/Blue/IV</t>
  </si>
  <si>
    <t>Butterfly/Starker BS-2WD/Blue/IV</t>
  </si>
  <si>
    <t>Butterfly/The Earth 2012/Blue/Show Table</t>
  </si>
  <si>
    <t>Butterfly/Tokyo 2014/Blue/IV</t>
  </si>
  <si>
    <t>Butterfly/Trusspeed/Blue/Show Table</t>
  </si>
  <si>
    <t>Donic/Blue Master/Blue/II</t>
  </si>
  <si>
    <t>Donic/Compact 25/Blue/I</t>
  </si>
  <si>
    <t>Donic/Compact 25/Green/I</t>
  </si>
  <si>
    <t>Donic/Delhi 25/Blue/IV</t>
  </si>
  <si>
    <t>Donic/Delhi 25/Green/IV</t>
  </si>
  <si>
    <t>Donic/Delhi SLC/Blue/IV</t>
  </si>
  <si>
    <t>Donic/Delhi SLC/Green/IV</t>
  </si>
  <si>
    <t>Donic/Persson 25/Blue/II</t>
  </si>
  <si>
    <t>Donic/Persson 25/Green/II</t>
  </si>
  <si>
    <t>Donic/Show Court/Blue/Show Table</t>
  </si>
  <si>
    <t>Donic/Waldner 909/Blue/II</t>
  </si>
  <si>
    <t>Donic/Waldner Classic 25/Blue/II</t>
  </si>
  <si>
    <t>Donic/Waldner Classic 25/Green/II</t>
  </si>
  <si>
    <t>Donic/Waldner Classic 25/Grey/II</t>
  </si>
  <si>
    <t>Donic/Waldner Premium 30/Blue/II</t>
  </si>
  <si>
    <t>Donic/Waldner Premium 30/Green/II</t>
  </si>
  <si>
    <t>Donic/World Champion TC/Blue, Green/III</t>
  </si>
  <si>
    <t>Double Happiness / DHS/DHS 1024/Blue/IV</t>
  </si>
  <si>
    <t>Double Happiness / DHS/DHS Rainbow Düsseldorf/Black/Show Table</t>
  </si>
  <si>
    <t>Double Happiness / DHS/DHS Rainbow Paris/Blue/Show Table</t>
  </si>
  <si>
    <t>Double Happiness / DHS/DHS Rainbow/Blue/I</t>
  </si>
  <si>
    <t>Double Happiness / DHS/DHS Rainbow/Green/I</t>
  </si>
  <si>
    <t>Double Happiness / DHS/DHS Rainbow/Black/I</t>
  </si>
  <si>
    <t>Double Happiness / DHS/DHS T1223/Blue/II</t>
  </si>
  <si>
    <t>Double Happiness / DHS/DHS T1223/Green/II</t>
  </si>
  <si>
    <t>Double Happiness / DHS/DHS T1223/Black/II</t>
  </si>
  <si>
    <t>Double Happiness / DHS/DHS T1818/Blue/I</t>
  </si>
  <si>
    <t>Gewo/CS Pro/Blue/II</t>
  </si>
  <si>
    <t>Gewo/Europa 25/Blue, Green/I</t>
  </si>
  <si>
    <t>Gewo/GEWOmatic SC 25/Blue/IV</t>
  </si>
  <si>
    <t>Gewo/GEWOmatic SC 25/Green/IV</t>
  </si>
  <si>
    <t>Gewo/SC 25 Premium/Blue/IV</t>
  </si>
  <si>
    <t>Gewo/SC 25 Premium/Green/IV</t>
  </si>
  <si>
    <t>Joola/2000-S Pro/Green/I</t>
  </si>
  <si>
    <t>Joola/2000-S Pro/Blue/I</t>
  </si>
  <si>
    <t>Joola/2000-S/Blue/I</t>
  </si>
  <si>
    <t>Joola/2000-S/Green/I</t>
  </si>
  <si>
    <t>Joola/3000 SC Neo/Blue/IV</t>
  </si>
  <si>
    <t>Joola/3000 SC Neo/Black/IV</t>
  </si>
  <si>
    <t>Joola/3000 SC Pro - W/Blue/IV</t>
  </si>
  <si>
    <t>Joola/3000 SC Pro - W/Green/IV</t>
  </si>
  <si>
    <t>Joola/3000 SC Pro/Blue/IV</t>
  </si>
  <si>
    <t>Joola/3000 SC Pro/Green/IV</t>
  </si>
  <si>
    <t>Joola/3000 SC/Blue/IV</t>
  </si>
  <si>
    <t>Joola/3000 SC/Green/IV</t>
  </si>
  <si>
    <t>Joola/5000/Blue/III</t>
  </si>
  <si>
    <t>Joola/5000/Green/III</t>
  </si>
  <si>
    <t>Joola/Duomat Pro/Green/II</t>
  </si>
  <si>
    <t>Joola/Duomat Pro/Blue/II</t>
  </si>
  <si>
    <t>Joola/Duomat/Blue/II</t>
  </si>
  <si>
    <t>Joola/Duomat/Green/II</t>
  </si>
  <si>
    <t>Joola/GSC 25/Blue/IV</t>
  </si>
  <si>
    <t>Joola/GSC 25/Green/IV</t>
  </si>
  <si>
    <t>Joola/Olymp (Atlanta)/Blue/III</t>
  </si>
  <si>
    <t>Joola/Olymp (Atlanta)/Green/III</t>
  </si>
  <si>
    <t>Joola/Rollomat Pro/Blue/II</t>
  </si>
  <si>
    <t>Joola/Rollomat Pro/gREEN/II</t>
  </si>
  <si>
    <t>Joola/Rollomat/Blue/III</t>
  </si>
  <si>
    <t>Joola/Rollomat/Green/III</t>
  </si>
  <si>
    <t>Joola/Showcourt/Blue/Show Table</t>
  </si>
  <si>
    <t>Joola/Showcourt/Green/Show Table</t>
  </si>
  <si>
    <t>Joola/Worldcup 25-S/Blue/II</t>
  </si>
  <si>
    <t>Joola/Worldcup 25-S/Green/II</t>
  </si>
  <si>
    <t>Nittaku/Crest-25/Blue, Blue (clean)/II</t>
  </si>
  <si>
    <t>Nittaku/Ecoking-Z/Blue/II</t>
  </si>
  <si>
    <t>Nittaku/Flyer 25-W/Blue/IV</t>
  </si>
  <si>
    <t>Nittaku/GADO-25W/Blue, Blue (clean)/IV</t>
  </si>
  <si>
    <t>Nittaku/JC-235/Blue/II</t>
  </si>
  <si>
    <t>Nittaku/Rainbow/Blue/I</t>
  </si>
  <si>
    <t>Nittaku/STX212-W/Blue/IV</t>
  </si>
  <si>
    <t>Nittaku/T-168 Hannover (T168 or Hannover)/Blue/II</t>
  </si>
  <si>
    <t>Nittaku/T-168 Hannover (T168 or Hannover)/Black/II</t>
  </si>
  <si>
    <t>Nittaku/Wing BF/Blue/IV</t>
  </si>
  <si>
    <t>Nittaku/Wing DX/Blue/IV</t>
  </si>
  <si>
    <t>Stag/Americas 16/Blue/II</t>
  </si>
  <si>
    <t>Stag/Gold/Black/Show Table</t>
  </si>
  <si>
    <t>Stag/Peter Karlsson/Blue/III</t>
  </si>
  <si>
    <t>Stiga/7190-Pro/Blue/II</t>
  </si>
  <si>
    <t>Stiga/Expert Roller/Blue/II</t>
  </si>
  <si>
    <t>Stiga/Expert VM/Blue/I</t>
  </si>
  <si>
    <t>Stiga/Extreme Roller/Blue/II</t>
  </si>
  <si>
    <t>Stiga/Optimum 30/Blue/II</t>
  </si>
  <si>
    <t>Stiga/Premium Compact W/Blue/IV</t>
  </si>
  <si>
    <t>Stiga/Premium Compact/Blue/IV</t>
  </si>
  <si>
    <t>Stiga/Premium Roller/Blue/II</t>
  </si>
  <si>
    <t>Stiga/Premium Roller/Green/II</t>
  </si>
  <si>
    <t>Stiga/Stiga Showcourt/Blue/Show Table</t>
  </si>
  <si>
    <t>Tibhar/Smash 28 Showcourt 2/Blue/Show Table</t>
  </si>
  <si>
    <t>Tibhar/Smash 28 Showcourt/Blue/Show Table</t>
  </si>
  <si>
    <t>Tibhar/Smash 28/Blue/IV</t>
  </si>
  <si>
    <t>Tibhar/Smash 28/Green/IV</t>
  </si>
  <si>
    <t>Tibhar/Smash 28/R/Blue/II</t>
  </si>
  <si>
    <t>Tibhar/Smash 28/R/Green/II</t>
  </si>
  <si>
    <t>Tibhar/Smash 28/R/Black/II</t>
  </si>
  <si>
    <t>Tibhar/Smash 28/SC W/Blue/IV</t>
  </si>
  <si>
    <t>Tibhar/Smash 28/SC W/Green/IV</t>
  </si>
  <si>
    <t>Tibhar/Smash 28/SC/Blue/IV</t>
  </si>
  <si>
    <t>Tibhar/Smash 28/SC/Green/IV</t>
  </si>
  <si>
    <t>Xiom/40148/Blue/II</t>
  </si>
  <si>
    <t>Xiom/A6/Blue/IV</t>
  </si>
  <si>
    <t>Xiom/Champion Pro 10/Blue/IV</t>
  </si>
  <si>
    <t>Xiom/Champion Pro 9/Blue/II</t>
  </si>
  <si>
    <t>Xiom/Champion Pro 9S/Blue/II</t>
  </si>
  <si>
    <t>Xiom/T8/Blue/II</t>
  </si>
  <si>
    <t>Balls:</t>
  </si>
  <si>
    <t>Andro/3S***/White/With Seam</t>
  </si>
  <si>
    <t>Butterfly/40+***/White/With Seam</t>
  </si>
  <si>
    <t>Butterfly/A40+***/White/With Seam</t>
  </si>
  <si>
    <t>Butterfly/G40+***/White/With Seam</t>
  </si>
  <si>
    <t>Butterfly/R40+***/White/With Seam</t>
  </si>
  <si>
    <t>Butterfly/S40+***/White/With Seam</t>
  </si>
  <si>
    <t>Donic/P40+***/White/With Seam</t>
  </si>
  <si>
    <t>Double Happiness / DHS/D40+***/Orange/With Seam</t>
  </si>
  <si>
    <t>Double Happiness / DHS/D40+***/White/With Seam</t>
  </si>
  <si>
    <t>Double Happiness / DHS/DJ40+***/White/With Seam</t>
  </si>
  <si>
    <t>Gewo/Select Pro 40+***/White/With Seam</t>
  </si>
  <si>
    <t>Gewo/Ultra SLP 40+***/White/Seamless</t>
  </si>
  <si>
    <t>Joola/Flash 40+***/White/Seamless</t>
  </si>
  <si>
    <t>Joola/Prime 40+***/White/With Seam</t>
  </si>
  <si>
    <t>Nittaku/Nexcel 40+***/Orange/With Seam</t>
  </si>
  <si>
    <t>Nittaku/Nexcel 40+***/White/With Seam</t>
  </si>
  <si>
    <t>Nittaku/NSD40+/White/With Seam</t>
  </si>
  <si>
    <t>Nittaku/NSD40+/Orange/With Seam</t>
  </si>
  <si>
    <t>Nittaku/Premium 40+***/White/With Seam</t>
  </si>
  <si>
    <t>Nittaku/Premium 40+***/Orange/With Seam</t>
  </si>
  <si>
    <t>Nittaku/Premium Clean 40+***/White/With Seam</t>
  </si>
  <si>
    <t>Stag/Peter Karlsson 40+***/White/Seamless</t>
  </si>
  <si>
    <t>Stag/Supreme 40+***/White/With Seam</t>
  </si>
  <si>
    <t>Stag/World 40+***/White/With Seam</t>
  </si>
  <si>
    <t>Stiga/Perform 40+***/White/With Seam</t>
  </si>
  <si>
    <t>Tibhar/40+ SL***/White/Seamless</t>
  </si>
  <si>
    <t>Tibhar/40+ SYNTT NG***/White/With Seam</t>
  </si>
  <si>
    <t>Tibhar/40+ SYNTT NG***/Orange/With Seam</t>
  </si>
  <si>
    <t>Tibhar/40+ SYNTT***/White/With Seam</t>
  </si>
  <si>
    <t>Xiom/40+***/White/Seamless</t>
  </si>
  <si>
    <t>Xiom/Bravo 40+***/White/With Seam</t>
  </si>
  <si>
    <t>Xiom/OZA 40+***/White/With Seam</t>
  </si>
  <si>
    <t>Xiom/Sensa 40+***/White/With Seam</t>
  </si>
  <si>
    <t>Xiom/V40+***/White/With Seam</t>
  </si>
  <si>
    <t>Address :</t>
  </si>
  <si>
    <t>Andro/Niveau</t>
  </si>
  <si>
    <t>Butterfly/Europa</t>
  </si>
  <si>
    <t>Butterfly/International</t>
  </si>
  <si>
    <t>Butterfly/National League</t>
  </si>
  <si>
    <t>Donic/Clip Pro</t>
  </si>
  <si>
    <t>Donic/Stress</t>
  </si>
  <si>
    <t>Double Happiness / DHS/P100</t>
  </si>
  <si>
    <t>Double Happiness / DHS/P105</t>
  </si>
  <si>
    <t>Double Happiness / DHS/P108</t>
  </si>
  <si>
    <t>Double Happiness / DHS/P118</t>
  </si>
  <si>
    <t>Double Happiness / DHS/P145</t>
  </si>
  <si>
    <t>Gewo/World Cup</t>
  </si>
  <si>
    <t>Joola/Pro Tour</t>
  </si>
  <si>
    <t>Joola/Spring</t>
  </si>
  <si>
    <t>Joola/WM</t>
  </si>
  <si>
    <t>Joola/WM Ultra</t>
  </si>
  <si>
    <t>Nittaku/I.N.</t>
  </si>
  <si>
    <t>Stag/Clipper</t>
  </si>
  <si>
    <t>Stag/Expert</t>
  </si>
  <si>
    <t>Stag/Pro</t>
  </si>
  <si>
    <t>Stag/Smash</t>
  </si>
  <si>
    <t>Stag/Snap-On</t>
  </si>
  <si>
    <t>Stiga/Clipper VM</t>
  </si>
  <si>
    <t>Stiga/Evolution</t>
  </si>
  <si>
    <t>Stiga/Premium Clip</t>
  </si>
  <si>
    <t>Stiga/Premium VM</t>
  </si>
  <si>
    <t>Tibhar/Clip</t>
  </si>
  <si>
    <t>Tibhar/Smash</t>
  </si>
  <si>
    <t>Xiom/N10</t>
  </si>
  <si>
    <t>Xiom/N6</t>
  </si>
  <si>
    <t>Nets:</t>
  </si>
  <si>
    <t>surrondings</t>
  </si>
  <si>
    <t>show table</t>
  </si>
  <si>
    <t>balls</t>
  </si>
  <si>
    <t>nets</t>
  </si>
  <si>
    <t>Number of playing halls :</t>
  </si>
  <si>
    <t>Floor size Playing Hall 1:</t>
  </si>
  <si>
    <t>Disturb:</t>
  </si>
  <si>
    <t>yes</t>
  </si>
  <si>
    <t>no</t>
  </si>
  <si>
    <t>Lux table:</t>
  </si>
  <si>
    <t>Lux FoP :</t>
  </si>
  <si>
    <t>Lightning regular courts table 1:</t>
  </si>
  <si>
    <t>Lightning regular courts table 2:</t>
  </si>
  <si>
    <t>Lightning regular courts table 3:</t>
  </si>
  <si>
    <t>Lightning regular courts table 4:</t>
  </si>
  <si>
    <t>Lightning regular courts table 5:</t>
  </si>
  <si>
    <t>Lightning regular courts table 6:</t>
  </si>
  <si>
    <t>Lightning regular courts table 7:</t>
  </si>
  <si>
    <t>Lightning regular courts table 8:</t>
  </si>
  <si>
    <t>Lightning regular courts table 9:</t>
  </si>
  <si>
    <t>Lightning regular courts table 10:</t>
  </si>
  <si>
    <t>Lightning regular courts table 11:</t>
  </si>
  <si>
    <t>Lightning regular courts table 12:</t>
  </si>
  <si>
    <t>Lightning regular courts table 13:</t>
  </si>
  <si>
    <t>Lightning regular courts table 14:</t>
  </si>
  <si>
    <t>Lightning regular courts table 15:</t>
  </si>
  <si>
    <t>Lightning regular courts table 16:</t>
  </si>
  <si>
    <t>Lightning regular courts table 17:</t>
  </si>
  <si>
    <t>Lightning regular courts table 18:</t>
  </si>
  <si>
    <t>Lightning regular courts table 19:</t>
  </si>
  <si>
    <t>Lightning regular courts table 20:</t>
  </si>
  <si>
    <t>Lightning regular courts table 21:</t>
  </si>
  <si>
    <t>Lightning regular courts table 22:</t>
  </si>
  <si>
    <t>Lightning regular courts table 23:</t>
  </si>
  <si>
    <t>Lightning regular courts table 24:</t>
  </si>
  <si>
    <t>Length:</t>
  </si>
  <si>
    <t>Wide:</t>
  </si>
  <si>
    <t>Lightning show court table 1 :</t>
  </si>
  <si>
    <t>Lightning show court table 2 :</t>
  </si>
  <si>
    <t>Lightning show court table 3 :</t>
  </si>
  <si>
    <t>Lightning show court  table 4 :</t>
  </si>
  <si>
    <t>Lightning</t>
  </si>
  <si>
    <t>Subflooring :</t>
  </si>
  <si>
    <t>wood</t>
  </si>
  <si>
    <t>sport floor</t>
  </si>
  <si>
    <t>concrete floor</t>
  </si>
  <si>
    <t>other</t>
  </si>
  <si>
    <t>Lightning TV production table :</t>
  </si>
  <si>
    <t>PLAYING CONDITIONS</t>
  </si>
  <si>
    <t>VENUE DETAILS</t>
  </si>
  <si>
    <t>FIELD OF PLAY</t>
  </si>
  <si>
    <t>EQUIPMENT</t>
  </si>
  <si>
    <t>LIGHTNING</t>
  </si>
  <si>
    <t>OTHER</t>
  </si>
  <si>
    <t>Height :</t>
  </si>
  <si>
    <t>wi-fi</t>
  </si>
  <si>
    <t>LAN</t>
  </si>
  <si>
    <t>no network</t>
  </si>
  <si>
    <t>Internet :</t>
  </si>
  <si>
    <t>wi-fi and LAN</t>
  </si>
  <si>
    <t>Printers :</t>
  </si>
  <si>
    <t>BW laser</t>
  </si>
  <si>
    <t>Colour laser</t>
  </si>
  <si>
    <t>Colour inkjet</t>
  </si>
  <si>
    <t>BW multifunction</t>
  </si>
  <si>
    <t>Colour multifunction</t>
  </si>
  <si>
    <t>Number of printers :</t>
  </si>
  <si>
    <t>Requirement :</t>
  </si>
  <si>
    <t>Number of seating positions :</t>
  </si>
  <si>
    <t>Position of competition desk :</t>
  </si>
  <si>
    <t>middle of the hall</t>
  </si>
  <si>
    <t>Competition Desk Podium :</t>
  </si>
  <si>
    <t>Competition Desk Podium height :</t>
  </si>
  <si>
    <t>Competition Desk Podium stairs :</t>
  </si>
  <si>
    <t>between 0,2-0,5 m</t>
  </si>
  <si>
    <t>between 0,5-0,8 m</t>
  </si>
  <si>
    <t>between 0,8-1,0 m</t>
  </si>
  <si>
    <t>between 1 - 1,5 m</t>
  </si>
  <si>
    <t>one side</t>
  </si>
  <si>
    <t>two sides</t>
  </si>
  <si>
    <t>COMPETITION DESK</t>
  </si>
  <si>
    <t>Number of LAN connections :</t>
  </si>
  <si>
    <t>Position of media desk :</t>
  </si>
  <si>
    <t>Media desk Podium :</t>
  </si>
  <si>
    <t>Media desk Podium height :</t>
  </si>
  <si>
    <t>Media desk Podium stairs :</t>
  </si>
  <si>
    <t>Minimum download speed :</t>
  </si>
  <si>
    <t>Minimum upload speed :</t>
  </si>
  <si>
    <t>10 Mb/s</t>
  </si>
  <si>
    <t>20 Mb/s</t>
  </si>
  <si>
    <t>30 Mb/s</t>
  </si>
  <si>
    <t>40 Mb/s</t>
  </si>
  <si>
    <t>50 Mb/s</t>
  </si>
  <si>
    <t>60 Mb/s</t>
  </si>
  <si>
    <t>70 Mb/s</t>
  </si>
  <si>
    <t>80 Mb/s</t>
  </si>
  <si>
    <t>90 Mb/s</t>
  </si>
  <si>
    <t>100 Mb/s</t>
  </si>
  <si>
    <t>110 Mb/s</t>
  </si>
  <si>
    <t>120 Mb/s</t>
  </si>
  <si>
    <t>130 Mb/s</t>
  </si>
  <si>
    <t>140 Mb/s</t>
  </si>
  <si>
    <t>150 Mb/s</t>
  </si>
  <si>
    <t>160 Mb/s</t>
  </si>
  <si>
    <t>170 Mb/s</t>
  </si>
  <si>
    <t>180 Mb/s</t>
  </si>
  <si>
    <t>190 Mb/s</t>
  </si>
  <si>
    <t>200 Mb/s</t>
  </si>
  <si>
    <t>far away from the mix zone</t>
  </si>
  <si>
    <t>outside of the venue</t>
  </si>
  <si>
    <t>near by the mix zone</t>
  </si>
  <si>
    <t>volunteers</t>
  </si>
  <si>
    <t>umpires</t>
  </si>
  <si>
    <t>Vip Lounge</t>
  </si>
  <si>
    <t>snacks</t>
  </si>
  <si>
    <t>Vip lounge meals</t>
  </si>
  <si>
    <t>lunch</t>
  </si>
  <si>
    <t>soft drinks</t>
  </si>
  <si>
    <t>Vip lounge capacity</t>
  </si>
  <si>
    <t>dinner</t>
  </si>
  <si>
    <t>finger food</t>
  </si>
  <si>
    <t>Vip lounge drinks</t>
  </si>
  <si>
    <t>wine</t>
  </si>
  <si>
    <t>Vip lounge hot drinks</t>
  </si>
  <si>
    <t>coffe</t>
  </si>
  <si>
    <t>tea</t>
  </si>
  <si>
    <t>beer</t>
  </si>
  <si>
    <t>spirits</t>
  </si>
  <si>
    <t>10 persons</t>
  </si>
  <si>
    <t>15 persons</t>
  </si>
  <si>
    <t>20 persons</t>
  </si>
  <si>
    <t>25 persons</t>
  </si>
  <si>
    <t>30 persons</t>
  </si>
  <si>
    <t>35 persons</t>
  </si>
  <si>
    <t>40 persons</t>
  </si>
  <si>
    <t>45 persons</t>
  </si>
  <si>
    <t>50 persons</t>
  </si>
  <si>
    <t>55 persons</t>
  </si>
  <si>
    <t>60 persons</t>
  </si>
  <si>
    <t>65 persons</t>
  </si>
  <si>
    <t>70 persons</t>
  </si>
  <si>
    <t>75 persons</t>
  </si>
  <si>
    <t>80 persons</t>
  </si>
  <si>
    <t>85 persons</t>
  </si>
  <si>
    <t>90 persons</t>
  </si>
  <si>
    <t>95 persons</t>
  </si>
  <si>
    <t>100 persons</t>
  </si>
  <si>
    <t>105 persons</t>
  </si>
  <si>
    <t>110 persons</t>
  </si>
  <si>
    <t>115 persons</t>
  </si>
  <si>
    <t>120 persons</t>
  </si>
  <si>
    <t>125 persons</t>
  </si>
  <si>
    <t>130 persons</t>
  </si>
  <si>
    <t>135 persons</t>
  </si>
  <si>
    <t>140 persons</t>
  </si>
  <si>
    <t>145 persons</t>
  </si>
  <si>
    <t>150 persons</t>
  </si>
  <si>
    <t>155 persons</t>
  </si>
  <si>
    <t>160 persons</t>
  </si>
  <si>
    <t>165 persons</t>
  </si>
  <si>
    <t>170 persons</t>
  </si>
  <si>
    <t>175 persons</t>
  </si>
  <si>
    <t>180 persons</t>
  </si>
  <si>
    <t>185 persons</t>
  </si>
  <si>
    <t>190 persons</t>
  </si>
  <si>
    <t>195 persons</t>
  </si>
  <si>
    <t>200 persons</t>
  </si>
  <si>
    <t>205 persons</t>
  </si>
  <si>
    <t>210 persons</t>
  </si>
  <si>
    <t>215 persons</t>
  </si>
  <si>
    <t>220 persons</t>
  </si>
  <si>
    <t>225 persons</t>
  </si>
  <si>
    <t>230 persons</t>
  </si>
  <si>
    <t>235 persons</t>
  </si>
  <si>
    <t>240 persons</t>
  </si>
  <si>
    <t>245 persons</t>
  </si>
  <si>
    <t>250 persons</t>
  </si>
  <si>
    <t>255 persons</t>
  </si>
  <si>
    <t>260 persons</t>
  </si>
  <si>
    <t>265 persons</t>
  </si>
  <si>
    <t>270 persons</t>
  </si>
  <si>
    <t>275 persons</t>
  </si>
  <si>
    <t>280 persons</t>
  </si>
  <si>
    <t>285 persons</t>
  </si>
  <si>
    <t>290 persons</t>
  </si>
  <si>
    <t>295 persons</t>
  </si>
  <si>
    <t>300 persons</t>
  </si>
  <si>
    <t xml:space="preserve"> </t>
  </si>
  <si>
    <t>Players lounge</t>
  </si>
  <si>
    <t>fruits</t>
  </si>
  <si>
    <t>Players lounge capacity</t>
  </si>
  <si>
    <t>sandwich</t>
  </si>
  <si>
    <t>Players lounge meals</t>
  </si>
  <si>
    <t>Players lounge drinks</t>
  </si>
  <si>
    <t>Coaches lounge</t>
  </si>
  <si>
    <t>Coaches lounge capacity</t>
  </si>
  <si>
    <t>Coaches lounge meals</t>
  </si>
  <si>
    <t>Coaches lounge drinks</t>
  </si>
  <si>
    <t>Match officials lounge</t>
  </si>
  <si>
    <t>Match officials lounge capacity</t>
  </si>
  <si>
    <t>Match officials lounge meals</t>
  </si>
  <si>
    <t>Match officials lounge drinks</t>
  </si>
  <si>
    <t>LOUNGES</t>
  </si>
  <si>
    <t>Minimum requirement :</t>
  </si>
  <si>
    <t>Venue ventilation :</t>
  </si>
  <si>
    <t>Aircondition impact on the FoP :</t>
  </si>
  <si>
    <t>Impact of daily light to the FoP :</t>
  </si>
  <si>
    <t>MEDICAL AND ANTI DOPING</t>
  </si>
  <si>
    <t>men's</t>
  </si>
  <si>
    <t>women's</t>
  </si>
  <si>
    <t>medical room with massage table</t>
  </si>
  <si>
    <t>position of medical team in the venue</t>
  </si>
  <si>
    <t>physiotherapist team</t>
  </si>
  <si>
    <t>antidoping facility</t>
  </si>
  <si>
    <t>room</t>
  </si>
  <si>
    <t>waiting r.</t>
  </si>
  <si>
    <t>toileet</t>
  </si>
  <si>
    <t>one e-e</t>
  </si>
  <si>
    <t>PRESS CENTRE</t>
  </si>
  <si>
    <t>Position of press centre</t>
  </si>
  <si>
    <t>Press lounge</t>
  </si>
  <si>
    <t>ETTU MEDIA DESK</t>
  </si>
  <si>
    <t>ETTU RESULT SREVICE</t>
  </si>
  <si>
    <t>Position of ETTU result service desk :</t>
  </si>
  <si>
    <t>competition desk</t>
  </si>
  <si>
    <t>Live ticker covering:</t>
  </si>
  <si>
    <t>all playing tables</t>
  </si>
  <si>
    <t>only show courts</t>
  </si>
  <si>
    <t>no covering</t>
  </si>
  <si>
    <t>LAN connection each table</t>
  </si>
  <si>
    <t>tablet</t>
  </si>
  <si>
    <t>el.socket</t>
  </si>
  <si>
    <t>LAN connection each posit.</t>
  </si>
  <si>
    <t>device</t>
  </si>
  <si>
    <t>Number of requested volunteers :</t>
  </si>
  <si>
    <t>Display results in the venue :</t>
  </si>
  <si>
    <t>Cube/Big screen requirements :</t>
  </si>
  <si>
    <t xml:space="preserve">HDMI </t>
  </si>
  <si>
    <t>LAN con</t>
  </si>
  <si>
    <t>HDMI splitter</t>
  </si>
  <si>
    <t>Number of positions / umpires :</t>
  </si>
  <si>
    <t>2 tables / 1 position</t>
  </si>
  <si>
    <t>each table / 1 position</t>
  </si>
  <si>
    <t>Number of positions / volunteers:</t>
  </si>
  <si>
    <t>Live ticker / umpires :</t>
  </si>
  <si>
    <t>Live ticker / volunteers :</t>
  </si>
  <si>
    <t>Award Ceremony Manpower :</t>
  </si>
  <si>
    <t>Announcer</t>
  </si>
  <si>
    <t>DJ</t>
  </si>
  <si>
    <t>Hosteses</t>
  </si>
  <si>
    <t>Team Events podium size:</t>
  </si>
  <si>
    <t>Individual Events podium size :</t>
  </si>
  <si>
    <t>1-2-3-3 podiums</t>
  </si>
  <si>
    <t>1 person each podium</t>
  </si>
  <si>
    <t>2 persons each podium</t>
  </si>
  <si>
    <t>3 persons each podium</t>
  </si>
  <si>
    <t>4 persons each podium</t>
  </si>
  <si>
    <t>5 persons each podium</t>
  </si>
  <si>
    <t>6 persons each podium</t>
  </si>
  <si>
    <t>Awards :</t>
  </si>
  <si>
    <t>Trophy</t>
  </si>
  <si>
    <t>Plaque</t>
  </si>
  <si>
    <t>Medals</t>
  </si>
  <si>
    <t>Flowers</t>
  </si>
  <si>
    <t>Presents :</t>
  </si>
  <si>
    <t>Gifts</t>
  </si>
  <si>
    <t>Anthems :</t>
  </si>
  <si>
    <t>physically</t>
  </si>
  <si>
    <t>virtually</t>
  </si>
  <si>
    <t>no presentation / flags in the venue</t>
  </si>
  <si>
    <t>Medalists flags presentation :</t>
  </si>
  <si>
    <t>AWARD  (VICTORY) CEREMONY</t>
  </si>
  <si>
    <t>FLAGS</t>
  </si>
  <si>
    <t>physically on the top of the venue</t>
  </si>
  <si>
    <t>physically behind the spectators tribune</t>
  </si>
  <si>
    <t>physically on the fence of spectators tribune</t>
  </si>
  <si>
    <t xml:space="preserve">virtaully </t>
  </si>
  <si>
    <t>no flags</t>
  </si>
  <si>
    <t>Flags position in the venue :</t>
  </si>
  <si>
    <t>Size of the flags :</t>
  </si>
  <si>
    <t>Order of flags :</t>
  </si>
  <si>
    <t>random</t>
  </si>
  <si>
    <t>IOC rules</t>
  </si>
  <si>
    <t>small, all the same</t>
  </si>
  <si>
    <t>small, different size</t>
  </si>
  <si>
    <t>medium, all the same</t>
  </si>
  <si>
    <t>medium, different size</t>
  </si>
  <si>
    <t>big, all the same</t>
  </si>
  <si>
    <t>big, different size</t>
  </si>
  <si>
    <t>english alphabet</t>
  </si>
  <si>
    <t>local alphabet</t>
  </si>
  <si>
    <t>Backdrop</t>
  </si>
  <si>
    <t>physicall backdrop according to requirements of the ETTU marketing team</t>
  </si>
  <si>
    <t>virtaully backdrop according to requirements of the ETTU marketing team</t>
  </si>
  <si>
    <t>no backdrop</t>
  </si>
  <si>
    <t>DRAW</t>
  </si>
  <si>
    <t>Draw Room Size  :</t>
  </si>
  <si>
    <t>Projector :</t>
  </si>
  <si>
    <t>Screen :</t>
  </si>
  <si>
    <t>Wi-Fi</t>
  </si>
  <si>
    <t>HDMI cab.</t>
  </si>
  <si>
    <t>Technical requirements :</t>
  </si>
  <si>
    <t>Draw requirements :</t>
  </si>
  <si>
    <t>2 bowls</t>
  </si>
  <si>
    <t>5 tables</t>
  </si>
  <si>
    <t>Other requirements :</t>
  </si>
  <si>
    <t>Daylight impact :</t>
  </si>
  <si>
    <t>VENUE REQUIREMENTS</t>
  </si>
  <si>
    <t>doctor / pharamedic team</t>
  </si>
  <si>
    <t>Offices</t>
  </si>
  <si>
    <t>President</t>
  </si>
  <si>
    <t>Gen.Sec</t>
  </si>
  <si>
    <t>Dep.GS</t>
  </si>
  <si>
    <t>Office requirements</t>
  </si>
  <si>
    <t>Printer</t>
  </si>
  <si>
    <t>Copy Mac.</t>
  </si>
  <si>
    <t>Meeting Room big (10 persons)</t>
  </si>
  <si>
    <t>Meeting Room small (5 persons)</t>
  </si>
  <si>
    <t>ETTU ROOMS</t>
  </si>
  <si>
    <t>Entrance position :</t>
  </si>
  <si>
    <t>no, we do not have it</t>
  </si>
  <si>
    <t>near by show courts</t>
  </si>
  <si>
    <t>in the left corner, north part of the hall</t>
  </si>
  <si>
    <t>in the left corner, south part of the hall</t>
  </si>
  <si>
    <t>in the right corner, north part of the hall</t>
  </si>
  <si>
    <t>in the right corner, south part of the hall</t>
  </si>
  <si>
    <t>March In proecedure Manpower :</t>
  </si>
  <si>
    <t>PLAYERS PRESENTATION</t>
  </si>
  <si>
    <t>STREAMING</t>
  </si>
  <si>
    <t>on the spectators tribune</t>
  </si>
  <si>
    <t>Position of streaming desk :</t>
  </si>
  <si>
    <t>Streaming requirements :</t>
  </si>
  <si>
    <t>Quality :</t>
  </si>
  <si>
    <t>Number of cameras per tables :</t>
  </si>
  <si>
    <t>HD</t>
  </si>
  <si>
    <t>full HD</t>
  </si>
  <si>
    <t>4k</t>
  </si>
  <si>
    <t>CALL AREA</t>
  </si>
  <si>
    <t>1 half of table</t>
  </si>
  <si>
    <t>3 halves of table</t>
  </si>
  <si>
    <t>2 halves of table</t>
  </si>
  <si>
    <t>4 halves of table</t>
  </si>
  <si>
    <t>Printer :</t>
  </si>
  <si>
    <t>Umpires tables :</t>
  </si>
  <si>
    <t>Table tennis halves for ball selection :</t>
  </si>
  <si>
    <t>Number of required printers :</t>
  </si>
  <si>
    <t>Lan connection (same subnet as Comp.desk) :</t>
  </si>
  <si>
    <t>Labels (10x4) :</t>
  </si>
  <si>
    <t>Big tables for referee and CA team:</t>
  </si>
  <si>
    <t>1000 labels</t>
  </si>
  <si>
    <t>100 labels</t>
  </si>
  <si>
    <t>200 labels</t>
  </si>
  <si>
    <t>300 labels</t>
  </si>
  <si>
    <t>400 labels</t>
  </si>
  <si>
    <t>500 labels</t>
  </si>
  <si>
    <t>600 labels</t>
  </si>
  <si>
    <t>700 labels</t>
  </si>
  <si>
    <t>800 labels</t>
  </si>
  <si>
    <t>900 labels</t>
  </si>
  <si>
    <t>1500 labels</t>
  </si>
  <si>
    <t>2000 labels</t>
  </si>
  <si>
    <t>2500 labels</t>
  </si>
  <si>
    <t>3000 labels</t>
  </si>
  <si>
    <t>Writing pads :</t>
  </si>
  <si>
    <t>Builded :</t>
  </si>
  <si>
    <t>Renovated :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</si>
  <si>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</si>
  <si>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</si>
  <si>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</si>
  <si>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</si>
  <si>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</si>
  <si>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</si>
  <si>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</si>
  <si>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</si>
  <si>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</si>
  <si>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</si>
  <si>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</si>
  <si>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</si>
  <si>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</si>
  <si>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</si>
  <si>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</si>
  <si>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</si>
  <si>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</si>
  <si>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</si>
  <si>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</si>
  <si>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</si>
  <si>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</si>
  <si>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</si>
  <si>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</si>
  <si>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</si>
  <si>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</si>
  <si>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</si>
  <si>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</si>
  <si>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</si>
  <si>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</si>
  <si>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</si>
  <si>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</si>
  <si>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</si>
  <si>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</si>
  <si>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</si>
  <si>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</si>
  <si>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</si>
  <si>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</si>
  <si>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</si>
  <si>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</si>
  <si>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</si>
  <si>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</si>
  <si>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</si>
  <si>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</si>
  <si>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</si>
  <si>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</si>
  <si>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</si>
  <si>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</si>
  <si>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</si>
  <si>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</si>
  <si>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</si>
  <si>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</si>
  <si>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</si>
  <si>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</si>
  <si>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Racket control room :</t>
  </si>
  <si>
    <t>Window :</t>
  </si>
  <si>
    <t>Table :</t>
  </si>
  <si>
    <t>El. socket:</t>
  </si>
  <si>
    <t>ETTU SUPLLIERS POOL STANDS</t>
  </si>
  <si>
    <t>Butterfly</t>
  </si>
  <si>
    <t>Tibhar</t>
  </si>
  <si>
    <t>Andro</t>
  </si>
  <si>
    <t>Stand :</t>
  </si>
  <si>
    <t>m2 :</t>
  </si>
  <si>
    <t>Position :</t>
  </si>
  <si>
    <t>5m2</t>
  </si>
  <si>
    <t>6m2</t>
  </si>
  <si>
    <t>7m2</t>
  </si>
  <si>
    <t>9m2</t>
  </si>
  <si>
    <t>10m2</t>
  </si>
  <si>
    <t>8m2</t>
  </si>
  <si>
    <t>11m2</t>
  </si>
  <si>
    <t>12m2</t>
  </si>
  <si>
    <t>13m2</t>
  </si>
  <si>
    <t>14m2</t>
  </si>
  <si>
    <t>15m2</t>
  </si>
  <si>
    <t>16m2</t>
  </si>
  <si>
    <t>18m2</t>
  </si>
  <si>
    <t>19m2</t>
  </si>
  <si>
    <t>20m2</t>
  </si>
  <si>
    <t>21m2</t>
  </si>
  <si>
    <t>22m2</t>
  </si>
  <si>
    <t>23m2</t>
  </si>
  <si>
    <t>24m2</t>
  </si>
  <si>
    <t>25m2</t>
  </si>
  <si>
    <t>26m2</t>
  </si>
  <si>
    <t>27m2</t>
  </si>
  <si>
    <t>28m2</t>
  </si>
  <si>
    <t>29m2</t>
  </si>
  <si>
    <t>30m2</t>
  </si>
  <si>
    <t>31m2</t>
  </si>
  <si>
    <t>32m2</t>
  </si>
  <si>
    <t>33m2</t>
  </si>
  <si>
    <t>34m2</t>
  </si>
  <si>
    <t>35m2</t>
  </si>
  <si>
    <t>36m2</t>
  </si>
  <si>
    <t>37m2</t>
  </si>
  <si>
    <t>38m2</t>
  </si>
  <si>
    <t>39m2</t>
  </si>
  <si>
    <t>40m2</t>
  </si>
  <si>
    <t>venue corridor</t>
  </si>
  <si>
    <t>other building</t>
  </si>
  <si>
    <t>Gewo</t>
  </si>
  <si>
    <t>Xiom</t>
  </si>
  <si>
    <t>Donic</t>
  </si>
  <si>
    <t>Nittaku</t>
  </si>
  <si>
    <t>DHS</t>
  </si>
  <si>
    <t>Joola</t>
  </si>
  <si>
    <t>Stiga</t>
  </si>
  <si>
    <t>Stag</t>
  </si>
  <si>
    <t>Dr.Neubauer</t>
  </si>
  <si>
    <t>Request :</t>
  </si>
  <si>
    <t>Towel racks :</t>
  </si>
  <si>
    <t>Regular scoreboards :</t>
  </si>
  <si>
    <t>ACCOMMODATION</t>
  </si>
  <si>
    <t>Name of the Hotel :</t>
  </si>
  <si>
    <t>Hotel Quality :</t>
  </si>
  <si>
    <t>Ù</t>
  </si>
  <si>
    <t>Ù Ù</t>
  </si>
  <si>
    <t>Ù Ù Ù</t>
  </si>
  <si>
    <t>Ù Ù Ù Ù</t>
  </si>
  <si>
    <t>Ù Ù Ù Ù Ù</t>
  </si>
  <si>
    <t>In this hotel will be accommodated :</t>
  </si>
  <si>
    <t>ETTU VIP</t>
  </si>
  <si>
    <t>ETTU EB</t>
  </si>
  <si>
    <t>ETTU Staff</t>
  </si>
  <si>
    <t>Associations</t>
  </si>
  <si>
    <t>Volunteers</t>
  </si>
  <si>
    <t>Accompaying persons</t>
  </si>
  <si>
    <t>Press</t>
  </si>
  <si>
    <t>Guests</t>
  </si>
  <si>
    <t xml:space="preserve">Suppliers Pool </t>
  </si>
  <si>
    <t>Organizers</t>
  </si>
  <si>
    <t>Referee team</t>
  </si>
  <si>
    <t>Umpires</t>
  </si>
  <si>
    <t>Delegates to Congress</t>
  </si>
  <si>
    <t>Number of Single Rooms :</t>
  </si>
  <si>
    <t>Number of Double Rooms :</t>
  </si>
  <si>
    <t>Exclusivity :</t>
  </si>
  <si>
    <t>Number of Four Bed rooms :</t>
  </si>
  <si>
    <t>Restaurant:</t>
  </si>
  <si>
    <t>Bar :</t>
  </si>
  <si>
    <t>Gym :</t>
  </si>
  <si>
    <t>Pool:</t>
  </si>
  <si>
    <t>Welness:</t>
  </si>
  <si>
    <t>hotel is open for other guests as well</t>
  </si>
  <si>
    <t>hotel is only for accredited persons</t>
  </si>
  <si>
    <t>Number of Triple rooms :</t>
  </si>
  <si>
    <t>Meet. Rooms:</t>
  </si>
  <si>
    <t>Cong. Room:</t>
  </si>
  <si>
    <t>Facilities/Services which accredited persons can use:</t>
  </si>
  <si>
    <t>Room Service:</t>
  </si>
  <si>
    <t>Draw Room:</t>
  </si>
  <si>
    <t>Free parking:</t>
  </si>
  <si>
    <t>Free Wi-fi:</t>
  </si>
  <si>
    <t>Outdoor terrace:</t>
  </si>
  <si>
    <t>Meals served in the hotel :</t>
  </si>
  <si>
    <t>Breakfast :</t>
  </si>
  <si>
    <t>Lunch :</t>
  </si>
  <si>
    <t>Dinner:</t>
  </si>
  <si>
    <t>Restaurant capacity :</t>
  </si>
  <si>
    <t>MEALS</t>
  </si>
  <si>
    <t>PLAYING HALL #1</t>
  </si>
  <si>
    <t>Floor size Playing Hall 2:</t>
  </si>
  <si>
    <t>PRACTICE HALL</t>
  </si>
  <si>
    <t>Floor size Practice Hall :</t>
  </si>
  <si>
    <t>Tables :</t>
  </si>
  <si>
    <t>Practice court FoP size :</t>
  </si>
  <si>
    <t>WARMING UP HALL</t>
  </si>
  <si>
    <t>PRACTICE AND WARMING UP HALL</t>
  </si>
  <si>
    <t>Distance from the venue :</t>
  </si>
  <si>
    <t>in the sam complex</t>
  </si>
  <si>
    <t>walking distance</t>
  </si>
  <si>
    <t>driving distance</t>
  </si>
  <si>
    <t>Walking distance - minutes</t>
  </si>
  <si>
    <t>1 minute</t>
  </si>
  <si>
    <t>2 minutes</t>
  </si>
  <si>
    <t>3 minutes</t>
  </si>
  <si>
    <t>4 minutes</t>
  </si>
  <si>
    <t>6 minutes</t>
  </si>
  <si>
    <t>7 minutes</t>
  </si>
  <si>
    <t>8 minutes</t>
  </si>
  <si>
    <t>9 minutes</t>
  </si>
  <si>
    <t>10 minutes</t>
  </si>
  <si>
    <t>Driving time - minutes</t>
  </si>
  <si>
    <t>at 07:00</t>
  </si>
  <si>
    <t>at 09:00</t>
  </si>
  <si>
    <t>at 11:00</t>
  </si>
  <si>
    <t>at 13:00</t>
  </si>
  <si>
    <t>at 15:00</t>
  </si>
  <si>
    <t>at 17:00</t>
  </si>
  <si>
    <t>at 19:00</t>
  </si>
  <si>
    <t>at 21:00</t>
  </si>
  <si>
    <t>more than 1 hour</t>
  </si>
  <si>
    <t>11 minutes</t>
  </si>
  <si>
    <t>12 minutes</t>
  </si>
  <si>
    <t>13 minutes</t>
  </si>
  <si>
    <t>14 minutes</t>
  </si>
  <si>
    <t>15 minutes</t>
  </si>
  <si>
    <t>16 minutes</t>
  </si>
  <si>
    <t>17 minutes</t>
  </si>
  <si>
    <t>18 minutes</t>
  </si>
  <si>
    <t>19 minutes</t>
  </si>
  <si>
    <t>20 minutes</t>
  </si>
  <si>
    <t>21 minutes</t>
  </si>
  <si>
    <t>22 minutes</t>
  </si>
  <si>
    <t>23 minutes</t>
  </si>
  <si>
    <t>24 minutes</t>
  </si>
  <si>
    <t>25 minutes</t>
  </si>
  <si>
    <t>26 minutes</t>
  </si>
  <si>
    <t>27 minutes</t>
  </si>
  <si>
    <t>28 minutes</t>
  </si>
  <si>
    <t>29 minutes</t>
  </si>
  <si>
    <t>30 minutes</t>
  </si>
  <si>
    <t>31 minutes</t>
  </si>
  <si>
    <t>32 minutes</t>
  </si>
  <si>
    <t>33 minutes</t>
  </si>
  <si>
    <t>34 minutes</t>
  </si>
  <si>
    <t>35 minutes</t>
  </si>
  <si>
    <t>36 minutes</t>
  </si>
  <si>
    <t>37 minutes</t>
  </si>
  <si>
    <t>38 minutes</t>
  </si>
  <si>
    <t>39 minutes</t>
  </si>
  <si>
    <t>40 minutes</t>
  </si>
  <si>
    <t>41 minutes</t>
  </si>
  <si>
    <t>42 minutes</t>
  </si>
  <si>
    <t>43 minutes</t>
  </si>
  <si>
    <t>44 minutes</t>
  </si>
  <si>
    <t>45 minutes</t>
  </si>
  <si>
    <t>46 minutes</t>
  </si>
  <si>
    <t>47 minutes</t>
  </si>
  <si>
    <t>48 minutes</t>
  </si>
  <si>
    <t>49 minutes</t>
  </si>
  <si>
    <t>50 minutes</t>
  </si>
  <si>
    <t>51 minutes</t>
  </si>
  <si>
    <t>52 minutes</t>
  </si>
  <si>
    <t>53 minutes</t>
  </si>
  <si>
    <t>54 minutes</t>
  </si>
  <si>
    <t>55 minutes</t>
  </si>
  <si>
    <t>56 minutes</t>
  </si>
  <si>
    <t>57 minutes</t>
  </si>
  <si>
    <t>58 minutes</t>
  </si>
  <si>
    <t>59 minutes</t>
  </si>
  <si>
    <t>1 hour</t>
  </si>
  <si>
    <t>Driving time - minutes (working day)</t>
  </si>
  <si>
    <t>PLAYING HALL #2</t>
  </si>
  <si>
    <t>Breakfast will be served :</t>
  </si>
  <si>
    <t>in the hotel</t>
  </si>
  <si>
    <t>at the venue</t>
  </si>
  <si>
    <t>Lunch will be served :</t>
  </si>
  <si>
    <t>Dinner will be served :</t>
  </si>
  <si>
    <t>Start :</t>
  </si>
  <si>
    <t>Finish :</t>
  </si>
  <si>
    <t>Working hours -breakfast :</t>
  </si>
  <si>
    <t>Working hours -lunch :</t>
  </si>
  <si>
    <t>Working hours -dinner :</t>
  </si>
  <si>
    <t>30 minutes after last match finish</t>
  </si>
  <si>
    <t>30 minutes after last transport arrives to the hotel</t>
  </si>
  <si>
    <t>Type of breakfast :</t>
  </si>
  <si>
    <t>breakfast buffet</t>
  </si>
  <si>
    <t>White meat :</t>
  </si>
  <si>
    <t>Fish :</t>
  </si>
  <si>
    <t>Starters :</t>
  </si>
  <si>
    <t>Soup</t>
  </si>
  <si>
    <t>Red meat:</t>
  </si>
  <si>
    <t>Rice :</t>
  </si>
  <si>
    <t>Potato :</t>
  </si>
  <si>
    <t>Pasta :</t>
  </si>
  <si>
    <t>Vegetables:</t>
  </si>
  <si>
    <t>Salads :</t>
  </si>
  <si>
    <t>Desert :</t>
  </si>
  <si>
    <t>Cake :</t>
  </si>
  <si>
    <t>Fruits :</t>
  </si>
  <si>
    <t>Other sweets:</t>
  </si>
  <si>
    <t>Local traditional meals:</t>
  </si>
  <si>
    <t>Special meals :</t>
  </si>
  <si>
    <t>Drinks :</t>
  </si>
  <si>
    <t>Water:</t>
  </si>
  <si>
    <t>Soft drinks:</t>
  </si>
  <si>
    <t>Wine :</t>
  </si>
  <si>
    <t>Hot drinks :</t>
  </si>
  <si>
    <t>Coffe :</t>
  </si>
  <si>
    <t>Tea :</t>
  </si>
  <si>
    <t>BREAKFAST</t>
  </si>
  <si>
    <t>LUNCH</t>
  </si>
  <si>
    <t>DINNER</t>
  </si>
  <si>
    <t>Vegetabl.</t>
  </si>
  <si>
    <t>Warm</t>
  </si>
  <si>
    <t>Cold</t>
  </si>
  <si>
    <t>Main dishes :</t>
  </si>
  <si>
    <t>Side dishes :</t>
  </si>
  <si>
    <t>breakfast table service</t>
  </si>
  <si>
    <t>lunch - buffet service</t>
  </si>
  <si>
    <t>lunch - table service</t>
  </si>
  <si>
    <t>dinner - buffet service</t>
  </si>
  <si>
    <t>dinner - table service</t>
  </si>
  <si>
    <t>lunch - buffet (caffeteria) service</t>
  </si>
  <si>
    <t>dinner - buffet (caffeteria) service</t>
  </si>
  <si>
    <t>Type of dinner service:</t>
  </si>
  <si>
    <t>Type of lunch service:</t>
  </si>
  <si>
    <t>Sea food:</t>
  </si>
  <si>
    <t>Mixed :</t>
  </si>
  <si>
    <t>Dressings:</t>
  </si>
  <si>
    <t>TRANSPORTATION</t>
  </si>
  <si>
    <t>Km :</t>
  </si>
  <si>
    <t>Match official lounge position :</t>
  </si>
  <si>
    <t>close to the call area</t>
  </si>
  <si>
    <t>quite far from the call area</t>
  </si>
  <si>
    <t>present at the venue from official practice days until the end of the event</t>
  </si>
  <si>
    <t>yes, we will use our march in music</t>
  </si>
  <si>
    <t>we have it, but we are not the rightholders for the music</t>
  </si>
  <si>
    <t>March-in Music :</t>
  </si>
  <si>
    <t>Lightning operation :</t>
  </si>
  <si>
    <t>Volunteers for carryings the players bags :</t>
  </si>
  <si>
    <t>yes, we will have special light show for the final stage matches</t>
  </si>
  <si>
    <t>no, we are not planing light show</t>
  </si>
  <si>
    <t>Bags for rackets :</t>
  </si>
  <si>
    <t>Call area location :</t>
  </si>
  <si>
    <t>close to the entrance to the FoP</t>
  </si>
  <si>
    <t>quite far from the entrance to the FoP</t>
  </si>
  <si>
    <t>Number of tables covered by streaming:</t>
  </si>
  <si>
    <t>CHANGING ROOMS</t>
  </si>
  <si>
    <t>Changing rooms for female players :</t>
  </si>
  <si>
    <t>Changing rooms fro match officials (female) :</t>
  </si>
  <si>
    <t>ETTU Staff :</t>
  </si>
  <si>
    <t xml:space="preserve">ETTU VIP persons </t>
  </si>
  <si>
    <t>ETTU president :</t>
  </si>
  <si>
    <t>ETTU EB members :</t>
  </si>
  <si>
    <t>Referee Team :</t>
  </si>
  <si>
    <t>Umpires :</t>
  </si>
  <si>
    <t>5 stars - suit</t>
  </si>
  <si>
    <t>5 stars - single room</t>
  </si>
  <si>
    <t>4 stars - suit</t>
  </si>
  <si>
    <t>4 stars - single room</t>
  </si>
  <si>
    <t>4 stars - double room</t>
  </si>
  <si>
    <t>3 stars - single room</t>
  </si>
  <si>
    <t>3 stars - double room</t>
  </si>
  <si>
    <t>ETTU General Secretary and deputy GS :</t>
  </si>
  <si>
    <t>ETTU president</t>
  </si>
  <si>
    <t xml:space="preserve">ETTU GS </t>
  </si>
  <si>
    <t>All accredited persons</t>
  </si>
  <si>
    <t>10 km</t>
  </si>
  <si>
    <t>11 km</t>
  </si>
  <si>
    <t>12 km</t>
  </si>
  <si>
    <t>13 km</t>
  </si>
  <si>
    <t>14 km</t>
  </si>
  <si>
    <t>15 km</t>
  </si>
  <si>
    <t>16 km</t>
  </si>
  <si>
    <t>17 km</t>
  </si>
  <si>
    <t>18 km</t>
  </si>
  <si>
    <t>19 km</t>
  </si>
  <si>
    <t>20 km</t>
  </si>
  <si>
    <t>21 km</t>
  </si>
  <si>
    <t>22 km</t>
  </si>
  <si>
    <t>23 km</t>
  </si>
  <si>
    <t>24 km</t>
  </si>
  <si>
    <t>25 km</t>
  </si>
  <si>
    <t>26 km</t>
  </si>
  <si>
    <t>27 km</t>
  </si>
  <si>
    <t>28 km</t>
  </si>
  <si>
    <t>29 km</t>
  </si>
  <si>
    <t>30 km</t>
  </si>
  <si>
    <t>31 km</t>
  </si>
  <si>
    <t>32 km</t>
  </si>
  <si>
    <t>33 km</t>
  </si>
  <si>
    <t>34 km</t>
  </si>
  <si>
    <t>35 km</t>
  </si>
  <si>
    <t>36 km</t>
  </si>
  <si>
    <t>37 km</t>
  </si>
  <si>
    <t>38 km</t>
  </si>
  <si>
    <t>39 km</t>
  </si>
  <si>
    <t>40 km</t>
  </si>
  <si>
    <t>41 km</t>
  </si>
  <si>
    <t>42 km</t>
  </si>
  <si>
    <t>43 km</t>
  </si>
  <si>
    <t>44 km</t>
  </si>
  <si>
    <t>45 km</t>
  </si>
  <si>
    <t>46 km</t>
  </si>
  <si>
    <t>47 km</t>
  </si>
  <si>
    <t>48 km</t>
  </si>
  <si>
    <t>49 km</t>
  </si>
  <si>
    <t>50 km</t>
  </si>
  <si>
    <t>51 km</t>
  </si>
  <si>
    <t>52 km</t>
  </si>
  <si>
    <t>53 km</t>
  </si>
  <si>
    <t>54 km</t>
  </si>
  <si>
    <t>55 km</t>
  </si>
  <si>
    <t>56 km</t>
  </si>
  <si>
    <t>57 km</t>
  </si>
  <si>
    <t>58 km</t>
  </si>
  <si>
    <t>59 km</t>
  </si>
  <si>
    <t>60 km</t>
  </si>
  <si>
    <t>61 km</t>
  </si>
  <si>
    <t>62 km</t>
  </si>
  <si>
    <t>63 km</t>
  </si>
  <si>
    <t>64 km</t>
  </si>
  <si>
    <t>65 km</t>
  </si>
  <si>
    <t>66 km</t>
  </si>
  <si>
    <t>67 km</t>
  </si>
  <si>
    <t>68 km</t>
  </si>
  <si>
    <t>69 km</t>
  </si>
  <si>
    <t>70 km</t>
  </si>
  <si>
    <t>71 km</t>
  </si>
  <si>
    <t>72 km</t>
  </si>
  <si>
    <t>73 km</t>
  </si>
  <si>
    <t>74 km</t>
  </si>
  <si>
    <t>75 km</t>
  </si>
  <si>
    <t>76 km</t>
  </si>
  <si>
    <t>77 km</t>
  </si>
  <si>
    <t>78 km</t>
  </si>
  <si>
    <t>79 km</t>
  </si>
  <si>
    <t>80 km</t>
  </si>
  <si>
    <t>81 km</t>
  </si>
  <si>
    <t>82 km</t>
  </si>
  <si>
    <t>83 km</t>
  </si>
  <si>
    <t>84 km</t>
  </si>
  <si>
    <t>85 km</t>
  </si>
  <si>
    <t>86 km</t>
  </si>
  <si>
    <t>87 km</t>
  </si>
  <si>
    <t>88 km</t>
  </si>
  <si>
    <t>89 km</t>
  </si>
  <si>
    <t>90 km</t>
  </si>
  <si>
    <t>91 km</t>
  </si>
  <si>
    <t>92 km</t>
  </si>
  <si>
    <t>93 km</t>
  </si>
  <si>
    <t>94 km</t>
  </si>
  <si>
    <t>95 km</t>
  </si>
  <si>
    <t>96 km</t>
  </si>
  <si>
    <t>97 km</t>
  </si>
  <si>
    <t>98 km</t>
  </si>
  <si>
    <t>99 km</t>
  </si>
  <si>
    <t>100 km</t>
  </si>
  <si>
    <t>101 km</t>
  </si>
  <si>
    <t>102 km</t>
  </si>
  <si>
    <t>103 km</t>
  </si>
  <si>
    <t>104 km</t>
  </si>
  <si>
    <t>105 km</t>
  </si>
  <si>
    <t>106 km</t>
  </si>
  <si>
    <t>107 km</t>
  </si>
  <si>
    <t>108 km</t>
  </si>
  <si>
    <t>109 km</t>
  </si>
  <si>
    <t>110 km</t>
  </si>
  <si>
    <t>111 km</t>
  </si>
  <si>
    <t>112 km</t>
  </si>
  <si>
    <t>113 km</t>
  </si>
  <si>
    <t>114 km</t>
  </si>
  <si>
    <t>115 km</t>
  </si>
  <si>
    <t>116 km</t>
  </si>
  <si>
    <t>117 km</t>
  </si>
  <si>
    <t>118 km</t>
  </si>
  <si>
    <t>119 km</t>
  </si>
  <si>
    <t>120 km</t>
  </si>
  <si>
    <t>121 km</t>
  </si>
  <si>
    <t>122 km</t>
  </si>
  <si>
    <t>123 km</t>
  </si>
  <si>
    <t>124 km</t>
  </si>
  <si>
    <t>125 km</t>
  </si>
  <si>
    <t>126 km</t>
  </si>
  <si>
    <t>127 km</t>
  </si>
  <si>
    <t>128 km</t>
  </si>
  <si>
    <t>129 km</t>
  </si>
  <si>
    <t>130 km</t>
  </si>
  <si>
    <t>131 km</t>
  </si>
  <si>
    <t>132 km</t>
  </si>
  <si>
    <t>133 km</t>
  </si>
  <si>
    <t>134 km</t>
  </si>
  <si>
    <t>135 km</t>
  </si>
  <si>
    <t>136 km</t>
  </si>
  <si>
    <t>137 km</t>
  </si>
  <si>
    <t>138 km</t>
  </si>
  <si>
    <t>139 km</t>
  </si>
  <si>
    <t>140 km</t>
  </si>
  <si>
    <t>141 km</t>
  </si>
  <si>
    <t>142 km</t>
  </si>
  <si>
    <t>143 km</t>
  </si>
  <si>
    <t>144 km</t>
  </si>
  <si>
    <t>145 km</t>
  </si>
  <si>
    <t>146 km</t>
  </si>
  <si>
    <t>147 km</t>
  </si>
  <si>
    <t>148 km</t>
  </si>
  <si>
    <t>149 km</t>
  </si>
  <si>
    <t>150 km</t>
  </si>
  <si>
    <t>151 km</t>
  </si>
  <si>
    <t>152 km</t>
  </si>
  <si>
    <t>153 km</t>
  </si>
  <si>
    <t>154 km</t>
  </si>
  <si>
    <t>155 km</t>
  </si>
  <si>
    <t>156 km</t>
  </si>
  <si>
    <t>157 km</t>
  </si>
  <si>
    <t>158 km</t>
  </si>
  <si>
    <t>159 km</t>
  </si>
  <si>
    <t>160 km</t>
  </si>
  <si>
    <t>161 km</t>
  </si>
  <si>
    <t>162 km</t>
  </si>
  <si>
    <t>163 km</t>
  </si>
  <si>
    <t>164 km</t>
  </si>
  <si>
    <t>165 km</t>
  </si>
  <si>
    <t>166 km</t>
  </si>
  <si>
    <t>167 km</t>
  </si>
  <si>
    <t>168 km</t>
  </si>
  <si>
    <t>169 km</t>
  </si>
  <si>
    <t>170 km</t>
  </si>
  <si>
    <t>171 km</t>
  </si>
  <si>
    <t>172 km</t>
  </si>
  <si>
    <t>173 km</t>
  </si>
  <si>
    <t>174 km</t>
  </si>
  <si>
    <t>175 km</t>
  </si>
  <si>
    <t>176 km</t>
  </si>
  <si>
    <t>177 km</t>
  </si>
  <si>
    <t>178 km</t>
  </si>
  <si>
    <t>179 km</t>
  </si>
  <si>
    <t>180 km</t>
  </si>
  <si>
    <t>181 km</t>
  </si>
  <si>
    <t>182 km</t>
  </si>
  <si>
    <t>183 km</t>
  </si>
  <si>
    <t>184 km</t>
  </si>
  <si>
    <t>185 km</t>
  </si>
  <si>
    <t>186 km</t>
  </si>
  <si>
    <t>187 km</t>
  </si>
  <si>
    <t>188 km</t>
  </si>
  <si>
    <t>189 km</t>
  </si>
  <si>
    <t>190 km</t>
  </si>
  <si>
    <t>191 km</t>
  </si>
  <si>
    <t>192 km</t>
  </si>
  <si>
    <t>193 km</t>
  </si>
  <si>
    <t>194 km</t>
  </si>
  <si>
    <t>195 km</t>
  </si>
  <si>
    <t>196 km</t>
  </si>
  <si>
    <t>197 km</t>
  </si>
  <si>
    <t>198 km</t>
  </si>
  <si>
    <t>199 km</t>
  </si>
  <si>
    <t>200 km</t>
  </si>
  <si>
    <t>201 km</t>
  </si>
  <si>
    <t>202 km</t>
  </si>
  <si>
    <t>203 km</t>
  </si>
  <si>
    <t>204 km</t>
  </si>
  <si>
    <t>205 km</t>
  </si>
  <si>
    <t>206 km</t>
  </si>
  <si>
    <t>207 km</t>
  </si>
  <si>
    <t>208 km</t>
  </si>
  <si>
    <t>209 km</t>
  </si>
  <si>
    <t>210 km</t>
  </si>
  <si>
    <t>211 km</t>
  </si>
  <si>
    <t>212 km</t>
  </si>
  <si>
    <t>213 km</t>
  </si>
  <si>
    <t>214 km</t>
  </si>
  <si>
    <t>215 km</t>
  </si>
  <si>
    <t>216 km</t>
  </si>
  <si>
    <t>217 km</t>
  </si>
  <si>
    <t>218 km</t>
  </si>
  <si>
    <t>219 km</t>
  </si>
  <si>
    <t>220 km</t>
  </si>
  <si>
    <t>221 km</t>
  </si>
  <si>
    <t>222 km</t>
  </si>
  <si>
    <t>223 km</t>
  </si>
  <si>
    <t>224 km</t>
  </si>
  <si>
    <t>225 km</t>
  </si>
  <si>
    <t>226 km</t>
  </si>
  <si>
    <t>227 km</t>
  </si>
  <si>
    <t>228 km</t>
  </si>
  <si>
    <t>229 km</t>
  </si>
  <si>
    <t>230 km</t>
  </si>
  <si>
    <t>231 km</t>
  </si>
  <si>
    <t>232 km</t>
  </si>
  <si>
    <t>233 km</t>
  </si>
  <si>
    <t>234 km</t>
  </si>
  <si>
    <t>235 km</t>
  </si>
  <si>
    <t>236 km</t>
  </si>
  <si>
    <t>237 km</t>
  </si>
  <si>
    <t>238 km</t>
  </si>
  <si>
    <t>239 km</t>
  </si>
  <si>
    <t>240 km</t>
  </si>
  <si>
    <t>241 km</t>
  </si>
  <si>
    <t>242 km</t>
  </si>
  <si>
    <t>243 km</t>
  </si>
  <si>
    <t>244 km</t>
  </si>
  <si>
    <t>245 km</t>
  </si>
  <si>
    <t>246 km</t>
  </si>
  <si>
    <t>247 km</t>
  </si>
  <si>
    <t>248 km</t>
  </si>
  <si>
    <t>249 km</t>
  </si>
  <si>
    <t>250 km</t>
  </si>
  <si>
    <t>251 km</t>
  </si>
  <si>
    <t>252 km</t>
  </si>
  <si>
    <t>253 km</t>
  </si>
  <si>
    <t>254 km</t>
  </si>
  <si>
    <t>255 km</t>
  </si>
  <si>
    <t>256 km</t>
  </si>
  <si>
    <t>257 km</t>
  </si>
  <si>
    <t>258 km</t>
  </si>
  <si>
    <t>259 km</t>
  </si>
  <si>
    <t>260 km</t>
  </si>
  <si>
    <t>261 km</t>
  </si>
  <si>
    <t>262 km</t>
  </si>
  <si>
    <t>263 km</t>
  </si>
  <si>
    <t>264 km</t>
  </si>
  <si>
    <t>265 km</t>
  </si>
  <si>
    <t>266 km</t>
  </si>
  <si>
    <t>267 km</t>
  </si>
  <si>
    <t>268 km</t>
  </si>
  <si>
    <t>269 km</t>
  </si>
  <si>
    <t>270 km</t>
  </si>
  <si>
    <t>271 km</t>
  </si>
  <si>
    <t>272 km</t>
  </si>
  <si>
    <t>273 km</t>
  </si>
  <si>
    <t>274 km</t>
  </si>
  <si>
    <t>275 km</t>
  </si>
  <si>
    <t>276 km</t>
  </si>
  <si>
    <t>277 km</t>
  </si>
  <si>
    <t>278 km</t>
  </si>
  <si>
    <t>279 km</t>
  </si>
  <si>
    <t>280 km</t>
  </si>
  <si>
    <t>281 km</t>
  </si>
  <si>
    <t>282 km</t>
  </si>
  <si>
    <t>283 km</t>
  </si>
  <si>
    <t>284 km</t>
  </si>
  <si>
    <t>285 km</t>
  </si>
  <si>
    <t>286 km</t>
  </si>
  <si>
    <t>287 km</t>
  </si>
  <si>
    <t>288 km</t>
  </si>
  <si>
    <t>289 km</t>
  </si>
  <si>
    <t>290 km</t>
  </si>
  <si>
    <t>291 km</t>
  </si>
  <si>
    <t>292 km</t>
  </si>
  <si>
    <t>293 km</t>
  </si>
  <si>
    <t>294 km</t>
  </si>
  <si>
    <t>295 km</t>
  </si>
  <si>
    <t>296 km</t>
  </si>
  <si>
    <t>297 km</t>
  </si>
  <si>
    <t>298 km</t>
  </si>
  <si>
    <t>299 km</t>
  </si>
  <si>
    <t>300 km</t>
  </si>
  <si>
    <t>301 km</t>
  </si>
  <si>
    <t>302 km</t>
  </si>
  <si>
    <t>303 km</t>
  </si>
  <si>
    <t>304 km</t>
  </si>
  <si>
    <t>305 km</t>
  </si>
  <si>
    <t>306 km</t>
  </si>
  <si>
    <t>307 km</t>
  </si>
  <si>
    <t>308 km</t>
  </si>
  <si>
    <t>309 km</t>
  </si>
  <si>
    <t>310 km</t>
  </si>
  <si>
    <t>311 km</t>
  </si>
  <si>
    <t>312 km</t>
  </si>
  <si>
    <t>313 km</t>
  </si>
  <si>
    <t>314 km</t>
  </si>
  <si>
    <t>315 km</t>
  </si>
  <si>
    <t>316 km</t>
  </si>
  <si>
    <t>317 km</t>
  </si>
  <si>
    <t>318 km</t>
  </si>
  <si>
    <t>319 km</t>
  </si>
  <si>
    <t>320 km</t>
  </si>
  <si>
    <t>321 km</t>
  </si>
  <si>
    <t>322 km</t>
  </si>
  <si>
    <t>323 km</t>
  </si>
  <si>
    <t>324 km</t>
  </si>
  <si>
    <t>325 km</t>
  </si>
  <si>
    <t>326 km</t>
  </si>
  <si>
    <t>327 km</t>
  </si>
  <si>
    <t>328 km</t>
  </si>
  <si>
    <t>329 km</t>
  </si>
  <si>
    <t>330 km</t>
  </si>
  <si>
    <t>331 km</t>
  </si>
  <si>
    <t>332 km</t>
  </si>
  <si>
    <t>333 km</t>
  </si>
  <si>
    <t>334 km</t>
  </si>
  <si>
    <t>335 km</t>
  </si>
  <si>
    <t>336 km</t>
  </si>
  <si>
    <t>337 km</t>
  </si>
  <si>
    <t>338 km</t>
  </si>
  <si>
    <t>339 km</t>
  </si>
  <si>
    <t>340 km</t>
  </si>
  <si>
    <t>341 km</t>
  </si>
  <si>
    <t>342 km</t>
  </si>
  <si>
    <t>343 km</t>
  </si>
  <si>
    <t>344 km</t>
  </si>
  <si>
    <t>345 km</t>
  </si>
  <si>
    <t>346 km</t>
  </si>
  <si>
    <t>347 km</t>
  </si>
  <si>
    <t>348 km</t>
  </si>
  <si>
    <t>349 km</t>
  </si>
  <si>
    <t>350 km</t>
  </si>
  <si>
    <t>351 km</t>
  </si>
  <si>
    <t>352 km</t>
  </si>
  <si>
    <t>353 km</t>
  </si>
  <si>
    <t>354 km</t>
  </si>
  <si>
    <t>355 km</t>
  </si>
  <si>
    <t>356 km</t>
  </si>
  <si>
    <t>357 km</t>
  </si>
  <si>
    <t>358 km</t>
  </si>
  <si>
    <t>359 km</t>
  </si>
  <si>
    <t>360 km</t>
  </si>
  <si>
    <t>361 km</t>
  </si>
  <si>
    <t>362 km</t>
  </si>
  <si>
    <t>363 km</t>
  </si>
  <si>
    <t>364 km</t>
  </si>
  <si>
    <t>365 km</t>
  </si>
  <si>
    <t>366 km</t>
  </si>
  <si>
    <t>367 km</t>
  </si>
  <si>
    <t>368 km</t>
  </si>
  <si>
    <t>369 km</t>
  </si>
  <si>
    <t>370 km</t>
  </si>
  <si>
    <t>371 km</t>
  </si>
  <si>
    <t>372 km</t>
  </si>
  <si>
    <t>373 km</t>
  </si>
  <si>
    <t>374 km</t>
  </si>
  <si>
    <t>375 km</t>
  </si>
  <si>
    <t>376 km</t>
  </si>
  <si>
    <t>377 km</t>
  </si>
  <si>
    <t>378 km</t>
  </si>
  <si>
    <t>379 km</t>
  </si>
  <si>
    <t>380 km</t>
  </si>
  <si>
    <t>381 km</t>
  </si>
  <si>
    <t>382 km</t>
  </si>
  <si>
    <t>383 km</t>
  </si>
  <si>
    <t>384 km</t>
  </si>
  <si>
    <t>385 km</t>
  </si>
  <si>
    <t>386 km</t>
  </si>
  <si>
    <t>387 km</t>
  </si>
  <si>
    <t>388 km</t>
  </si>
  <si>
    <t>389 km</t>
  </si>
  <si>
    <t>390 km</t>
  </si>
  <si>
    <t>391 km</t>
  </si>
  <si>
    <t>392 km</t>
  </si>
  <si>
    <t>393 km</t>
  </si>
  <si>
    <t>394 km</t>
  </si>
  <si>
    <t>395 km</t>
  </si>
  <si>
    <t>396 km</t>
  </si>
  <si>
    <t>397 km</t>
  </si>
  <si>
    <t>398 km</t>
  </si>
  <si>
    <t>399 km</t>
  </si>
  <si>
    <t>400 km</t>
  </si>
  <si>
    <t>Minutes :</t>
  </si>
  <si>
    <t>Vehicle's which will be used for transport :</t>
  </si>
  <si>
    <t>Distance Airport - Accreditation Centre:</t>
  </si>
  <si>
    <t>Distance Airport - Accreditation Centre</t>
  </si>
  <si>
    <t>Bus :</t>
  </si>
  <si>
    <t>Mini Bus</t>
  </si>
  <si>
    <t>Van :</t>
  </si>
  <si>
    <t>SHUTTLE</t>
  </si>
  <si>
    <t>Vip Car :</t>
  </si>
  <si>
    <t>Lightning in the hall, position 1:</t>
  </si>
  <si>
    <t>Lightning in the hall, position 2:</t>
  </si>
  <si>
    <t>Lightning in the hall, position 3:</t>
  </si>
  <si>
    <t>Lightning in the hall, position 4:</t>
  </si>
  <si>
    <t>Lightning in the hall, position 5:</t>
  </si>
  <si>
    <t>Lightning in the hall, position 6:</t>
  </si>
  <si>
    <t>Lightning in the hall, position 7:</t>
  </si>
  <si>
    <t>Lightning in the hall, position 8:</t>
  </si>
  <si>
    <t>Lightning in the hall, position 9:</t>
  </si>
  <si>
    <t>SHOW COURT</t>
  </si>
  <si>
    <t>Show court 1 :</t>
  </si>
  <si>
    <t>Show court 2 :</t>
  </si>
  <si>
    <t>Show court 3 :</t>
  </si>
  <si>
    <t>Show court 4 :</t>
  </si>
  <si>
    <t>Show court 5 :</t>
  </si>
  <si>
    <t>Show court 6 :</t>
  </si>
  <si>
    <t>Show court 7 :</t>
  </si>
  <si>
    <t>Show court 8 :</t>
  </si>
  <si>
    <t>Surroundings :</t>
  </si>
  <si>
    <t>ST Skirt :</t>
  </si>
  <si>
    <t>Special light :</t>
  </si>
  <si>
    <t>1st shuttle will arrive to the venue :</t>
  </si>
  <si>
    <t>120 minutes before 1st scheduled match</t>
  </si>
  <si>
    <t>105 minutes before 1st scheduled match</t>
  </si>
  <si>
    <t>90 minutes before 1st scheduled match</t>
  </si>
  <si>
    <t>75 minutes before 1st scheduled match</t>
  </si>
  <si>
    <t>60 minutes before 1st scheduled match</t>
  </si>
  <si>
    <t>Regular shuttle schedule will be every :</t>
  </si>
  <si>
    <t xml:space="preserve">60 minutes  </t>
  </si>
  <si>
    <t>10 minutes after last match ends</t>
  </si>
  <si>
    <t>15 minutes after last match ends</t>
  </si>
  <si>
    <t>20 minutes after last match ends</t>
  </si>
  <si>
    <t>30 minutes after last match ends</t>
  </si>
  <si>
    <t>35 minutes after last match ends</t>
  </si>
  <si>
    <t>40 minutes after last match ends</t>
  </si>
  <si>
    <t>45 minutes after last match ends</t>
  </si>
  <si>
    <t>50 minutes after last match ends</t>
  </si>
  <si>
    <t>55 minutes after last match ends</t>
  </si>
  <si>
    <t>60 minutes after last match ends</t>
  </si>
  <si>
    <t>25 minutes after last match ends</t>
  </si>
  <si>
    <t>Vehicle's which will be used for the shuttle transport:</t>
  </si>
  <si>
    <t xml:space="preserve">Maximum number of person transported at the same time </t>
  </si>
  <si>
    <t>The last shuttle from the venue will be ***:</t>
  </si>
  <si>
    <t>6 x number of tables</t>
  </si>
  <si>
    <t>5 x number of tables</t>
  </si>
  <si>
    <t>4 x number of tables</t>
  </si>
  <si>
    <t>7 x number of tables</t>
  </si>
  <si>
    <t>3 x number of tables</t>
  </si>
  <si>
    <t>Manpower :</t>
  </si>
  <si>
    <t>Transport Manager :</t>
  </si>
  <si>
    <t>Welcome persons at the airport  :</t>
  </si>
  <si>
    <t>Number of drivers :</t>
  </si>
  <si>
    <t>Drivers are :</t>
  </si>
  <si>
    <t>professional drivers</t>
  </si>
  <si>
    <t>professional drivers and volunteers</t>
  </si>
  <si>
    <t>Transport desk :</t>
  </si>
  <si>
    <t>Departure schedule :</t>
  </si>
  <si>
    <t>Time of publishing :</t>
  </si>
  <si>
    <t>one day before departure day</t>
  </si>
  <si>
    <t>two days before departure day</t>
  </si>
  <si>
    <t>Arrival to the airport :</t>
  </si>
  <si>
    <t>According to request of each Association</t>
  </si>
  <si>
    <t xml:space="preserve">Individual approach - 90 - 120 minutes before the flight </t>
  </si>
  <si>
    <t xml:space="preserve">Individual approach -120-150  minutes before the flight </t>
  </si>
  <si>
    <t xml:space="preserve">Individual approach - 150-180  minutes before the flight </t>
  </si>
  <si>
    <t xml:space="preserve">Individual approach - 180-210  minutes before the flight </t>
  </si>
  <si>
    <t xml:space="preserve">Individual approach - 210-1240  minutes before the flight </t>
  </si>
  <si>
    <t>Public transport</t>
  </si>
  <si>
    <t>playing halls</t>
  </si>
  <si>
    <t>regular courts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</si>
  <si>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</si>
  <si>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</si>
  <si>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</si>
  <si>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</si>
  <si>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</si>
  <si>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</si>
  <si>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</si>
  <si>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</si>
  <si>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venue builded</t>
  </si>
  <si>
    <t>venue capacity</t>
  </si>
  <si>
    <t>maximum number of tables</t>
  </si>
  <si>
    <t>no show court</t>
  </si>
  <si>
    <t>ETTU suppliers pool / ITTF approved</t>
  </si>
  <si>
    <t>ETTU suppliers pool / ITTF Approved</t>
  </si>
  <si>
    <t>ITTF approved floor</t>
  </si>
  <si>
    <t>tv</t>
  </si>
  <si>
    <t>Playing Hall 1 Aircondition available during all Championships :</t>
  </si>
  <si>
    <t>Playing Hall 2 Heating available during all the Championships :</t>
  </si>
  <si>
    <t>Playing Hall 1 Heating available during all the Championships :</t>
  </si>
  <si>
    <t>Balls for practice day for the participants :</t>
  </si>
  <si>
    <t>1 ball per player</t>
  </si>
  <si>
    <t>2 balls per player</t>
  </si>
  <si>
    <t>3 balls per player</t>
  </si>
  <si>
    <t>4 balls per player</t>
  </si>
  <si>
    <t>5 balls per player</t>
  </si>
  <si>
    <t>6 balls per player</t>
  </si>
  <si>
    <t>7 balls per player</t>
  </si>
  <si>
    <t>8 balls per player</t>
  </si>
  <si>
    <t>9 balls per player</t>
  </si>
  <si>
    <t>10 balls per player</t>
  </si>
  <si>
    <t>11 balls per player</t>
  </si>
  <si>
    <t>12 balls per player</t>
  </si>
  <si>
    <t>9x4</t>
  </si>
  <si>
    <t>wood/wooden floor/sport floor</t>
  </si>
  <si>
    <t>no balls for practice</t>
  </si>
  <si>
    <t>Number of tables :</t>
  </si>
  <si>
    <t>PRACTICE HALL / WARMING UP HALL</t>
  </si>
  <si>
    <t>2 days before the event</t>
  </si>
  <si>
    <t>1 day before the event</t>
  </si>
  <si>
    <t>3 days before the event</t>
  </si>
  <si>
    <t>Playing Hall 2 will be ready for the official practice :</t>
  </si>
  <si>
    <t>not available</t>
  </si>
  <si>
    <t>Playing Hall 1 will be ready for the official practice :</t>
  </si>
  <si>
    <t>in the left corner of the venue</t>
  </si>
  <si>
    <t>in the right corner of the venue</t>
  </si>
  <si>
    <t>BW multifunction laser</t>
  </si>
  <si>
    <t>Colour multifunction laser</t>
  </si>
  <si>
    <t>BW inkjet</t>
  </si>
  <si>
    <t>Reflection :</t>
  </si>
  <si>
    <t>Playing Hall 2 Aircondition available during all Championships :</t>
  </si>
  <si>
    <t>Practice Hall Heating available during all the Championships :</t>
  </si>
  <si>
    <t>Practice Hall Aircondition available during all Championships :</t>
  </si>
  <si>
    <t>Practice Hall will be ready for the official practice :</t>
  </si>
  <si>
    <t>Practice court surroundings :</t>
  </si>
  <si>
    <t>Multiballs system :</t>
  </si>
  <si>
    <t>Implementation :</t>
  </si>
  <si>
    <t>Ball Kids</t>
  </si>
  <si>
    <t>Ball Kids :</t>
  </si>
  <si>
    <t>Multi balls</t>
  </si>
  <si>
    <t>number of tables x 2</t>
  </si>
  <si>
    <t>number of tables x 3</t>
  </si>
  <si>
    <t>number of tables x 4</t>
  </si>
  <si>
    <t>less than 10 Mb/s</t>
  </si>
  <si>
    <t>desk position</t>
  </si>
  <si>
    <t>near by the fast mix zone</t>
  </si>
  <si>
    <t>not close to the mix zone</t>
  </si>
  <si>
    <t>warm meals</t>
  </si>
  <si>
    <t>VIP LOUNGE</t>
  </si>
  <si>
    <t>VIP LOUNGE capacity</t>
  </si>
  <si>
    <t>VIP MEALS</t>
  </si>
  <si>
    <t>desert</t>
  </si>
  <si>
    <t>deserts</t>
  </si>
  <si>
    <t>PLAYERS LOUNGE CAPACITY</t>
  </si>
  <si>
    <t>COACHES LOUNGE CAPACITY</t>
  </si>
  <si>
    <t>MATCH OFF. CAPACITY</t>
  </si>
  <si>
    <t>LOUNGE MEALS</t>
  </si>
  <si>
    <t>MATCH OFF. Position</t>
  </si>
  <si>
    <t>not close to call area</t>
  </si>
  <si>
    <t>antidoping chaperones (volunteers)</t>
  </si>
  <si>
    <t>Number of Mas. Tables :</t>
  </si>
  <si>
    <t>yes - as a integrated part of the press centre (not free of charge)</t>
  </si>
  <si>
    <t>yes - not as a integrated part of the press centre (not free of charge)</t>
  </si>
  <si>
    <t>yes - as a integrated part of the press centre (free of charge for all accredited press persons)</t>
  </si>
  <si>
    <t>yes - not as a integrated part of the press centre (free of charge for all accredited press persons)</t>
  </si>
  <si>
    <t xml:space="preserve">Live ticker manpower : </t>
  </si>
  <si>
    <t>each shift : number of tables / 2 + 50% (preferably with TT knowledge)</t>
  </si>
  <si>
    <t>each shift : equal to number of tables (preferably with TT knowledge)</t>
  </si>
  <si>
    <t>each shift : number of tables / 2 + 30% (preferably with TT knowledge)</t>
  </si>
  <si>
    <t>Cube</t>
  </si>
  <si>
    <t>Big screen</t>
  </si>
  <si>
    <t>Each display requirements :</t>
  </si>
  <si>
    <t>Prize Money</t>
  </si>
  <si>
    <t>no presentation / flags in the venue will be used</t>
  </si>
  <si>
    <t>virtaully backdrop (LED screens) according to requirements of the ETTU marketing team</t>
  </si>
  <si>
    <t>no podium</t>
  </si>
  <si>
    <t>Plastic boxes for ball selection:</t>
  </si>
  <si>
    <t>Number :</t>
  </si>
  <si>
    <t>Laptop :</t>
  </si>
  <si>
    <t>Volunteers (only for team events) :</t>
  </si>
  <si>
    <t xml:space="preserve">virtually </t>
  </si>
  <si>
    <t>physically on the fence of the spectators tribune</t>
  </si>
  <si>
    <t>Displaying of the flags :</t>
  </si>
  <si>
    <t>yes, we will use our march in music and we are the rightholders</t>
  </si>
  <si>
    <t>Are you ready to provide the  streaming on your own cost ?</t>
  </si>
  <si>
    <t>near by the show courts</t>
  </si>
  <si>
    <t xml:space="preserve">near by the streaming tables </t>
  </si>
  <si>
    <t>SD</t>
  </si>
  <si>
    <t>Res. Graphic</t>
  </si>
  <si>
    <t>not close to the entrance to the FoP</t>
  </si>
  <si>
    <t>ordinary table</t>
  </si>
  <si>
    <t xml:space="preserve">1 half </t>
  </si>
  <si>
    <t>2 halves</t>
  </si>
  <si>
    <t>3 halves</t>
  </si>
  <si>
    <t xml:space="preserve">4 halves </t>
  </si>
  <si>
    <t>1 box with 2000 pcs</t>
  </si>
  <si>
    <t>2 boxes with 2000 pcs</t>
  </si>
  <si>
    <t>no labels</t>
  </si>
  <si>
    <t>no writing pads</t>
  </si>
  <si>
    <t>1m2</t>
  </si>
  <si>
    <t>2m2</t>
  </si>
  <si>
    <t>3m2</t>
  </si>
  <si>
    <t>4m2</t>
  </si>
  <si>
    <t>17m2</t>
  </si>
  <si>
    <t>more than 20m2</t>
  </si>
  <si>
    <t>Changing room for male players :</t>
  </si>
  <si>
    <t>Changing rooms for match officials (male) :</t>
  </si>
  <si>
    <t>5 stars or highest level of hotel - suit</t>
  </si>
  <si>
    <t>5 stars or highest level of hotel - single room</t>
  </si>
  <si>
    <t>5 stars or highest level of hotel - double room</t>
  </si>
  <si>
    <t xml:space="preserve"> ROOM REQUIREMENTS</t>
  </si>
  <si>
    <t>Driving time hotel - venue in minutes (working day)</t>
  </si>
  <si>
    <t>5 minutes</t>
  </si>
  <si>
    <t>hotel and the venue are in the sam complex</t>
  </si>
  <si>
    <t>not walking distance</t>
  </si>
  <si>
    <t>TOTAL NUMBER OF BEDS</t>
  </si>
  <si>
    <t xml:space="preserve">more than 300 </t>
  </si>
  <si>
    <t>Distance hotel - venue :</t>
  </si>
  <si>
    <t>Cocoa</t>
  </si>
  <si>
    <t>Cocoa :</t>
  </si>
  <si>
    <t>Minimum requirement</t>
  </si>
  <si>
    <t>or</t>
  </si>
  <si>
    <t>30 minutes after last shuttle arrives to the hotel</t>
  </si>
  <si>
    <t>dinner  - table service</t>
  </si>
  <si>
    <t>Number of dinner buffet spots :</t>
  </si>
  <si>
    <t>Main International Airport :</t>
  </si>
  <si>
    <t>Local airport #1:</t>
  </si>
  <si>
    <t>Local airport #2:</t>
  </si>
  <si>
    <t>Train station :</t>
  </si>
  <si>
    <t>ARRIVAL - DEPARTURE</t>
  </si>
  <si>
    <t>more than 4 hours</t>
  </si>
  <si>
    <t>Local</t>
  </si>
  <si>
    <t>international</t>
  </si>
  <si>
    <t>Train connections :</t>
  </si>
  <si>
    <t>International airport :</t>
  </si>
  <si>
    <t>Main european railroads :</t>
  </si>
  <si>
    <t>excellent</t>
  </si>
  <si>
    <t>good</t>
  </si>
  <si>
    <t>poor</t>
  </si>
  <si>
    <t>2 x number of tables</t>
  </si>
  <si>
    <t>TOTAL NUMBER OF POINTS :</t>
  </si>
  <si>
    <t>V</t>
  </si>
  <si>
    <t>Lux :</t>
  </si>
  <si>
    <t>11x5,5</t>
  </si>
  <si>
    <t>no boards</t>
  </si>
  <si>
    <t>Same flooring as is in the playing venue</t>
  </si>
  <si>
    <t>Pins (back numbers will be used) :</t>
  </si>
  <si>
    <t>Draw room will be in the hotel :</t>
  </si>
  <si>
    <t>DRAW ROOM</t>
  </si>
  <si>
    <t>CONGRESS ROOM</t>
  </si>
  <si>
    <t>Congress room will be in the hotel :</t>
  </si>
  <si>
    <t>HOTEL</t>
  </si>
  <si>
    <t>Congress Room Size  :</t>
  </si>
  <si>
    <t>Requirements :</t>
  </si>
  <si>
    <t>Chairs :</t>
  </si>
  <si>
    <t>REQUIREMENTS</t>
  </si>
  <si>
    <t>CATERING</t>
  </si>
  <si>
    <t>for each person</t>
  </si>
  <si>
    <t>only front tables</t>
  </si>
  <si>
    <t>tables</t>
  </si>
  <si>
    <t>chairs</t>
  </si>
  <si>
    <t>Catering :</t>
  </si>
  <si>
    <t>Beverages :</t>
  </si>
  <si>
    <t>Snacks :</t>
  </si>
  <si>
    <t>Finger food :</t>
  </si>
  <si>
    <t>Sweets :</t>
  </si>
  <si>
    <t>Water :</t>
  </si>
  <si>
    <t>Soft drinks :</t>
  </si>
  <si>
    <t>BEVERAGES</t>
  </si>
  <si>
    <t>WATER</t>
  </si>
  <si>
    <t>SOFT</t>
  </si>
  <si>
    <t>COFFE</t>
  </si>
  <si>
    <t>Accreditation :</t>
  </si>
  <si>
    <t>Info desk :</t>
  </si>
  <si>
    <t>Venue :</t>
  </si>
  <si>
    <t>Hotel :</t>
  </si>
  <si>
    <t>Office :</t>
  </si>
  <si>
    <t>Lightning show court  table 5 :</t>
  </si>
  <si>
    <t>Lightning show court  table 6 :</t>
  </si>
  <si>
    <t>Lightning show court  table 7 :</t>
  </si>
  <si>
    <t>Lightning show court  table 8 :</t>
  </si>
  <si>
    <t>Meeting room for Jury meeting with delegates :</t>
  </si>
  <si>
    <t>Room :</t>
  </si>
  <si>
    <t>draw room</t>
  </si>
  <si>
    <t>not draw room</t>
  </si>
  <si>
    <t>Can this rooom be used for the umpires meeting ?</t>
  </si>
  <si>
    <t>Back Numbers :</t>
  </si>
  <si>
    <t>Volunteers :</t>
  </si>
  <si>
    <t>Practice hall :</t>
  </si>
  <si>
    <t>Blank :</t>
  </si>
  <si>
    <t>Pins :</t>
  </si>
  <si>
    <t>Printing :</t>
  </si>
  <si>
    <t>Distribuiton :</t>
  </si>
  <si>
    <t>manpower :</t>
  </si>
  <si>
    <t>Associations Staff</t>
  </si>
  <si>
    <t>Distribuiton</t>
  </si>
  <si>
    <t>Distribution of accrediations :</t>
  </si>
  <si>
    <t>will be prepared in advance</t>
  </si>
  <si>
    <t>Will be prepared upon the arrival</t>
  </si>
  <si>
    <t>Info desk</t>
  </si>
  <si>
    <t>Venue</t>
  </si>
  <si>
    <t>Hotel</t>
  </si>
  <si>
    <t>during the all Championships</t>
  </si>
  <si>
    <t>only first 3 days of the event</t>
  </si>
  <si>
    <t>no info desk</t>
  </si>
  <si>
    <t>gallons</t>
  </si>
  <si>
    <t>bottle</t>
  </si>
  <si>
    <t>Practice hall</t>
  </si>
  <si>
    <t>Free</t>
  </si>
  <si>
    <t>printing</t>
  </si>
  <si>
    <t>confirmation of the ETTU marketing department</t>
  </si>
  <si>
    <t>100 pcs</t>
  </si>
  <si>
    <t>200 pcs</t>
  </si>
  <si>
    <t>300 pcs</t>
  </si>
  <si>
    <t>6 per number</t>
  </si>
  <si>
    <t>4 per number</t>
  </si>
  <si>
    <t>8 per number</t>
  </si>
  <si>
    <t>Free in unlimited quantities for all accredited persons :</t>
  </si>
  <si>
    <t>MIX ZONE</t>
  </si>
  <si>
    <t>Position of the mix zone :</t>
  </si>
  <si>
    <t>close to the exit of FoP</t>
  </si>
  <si>
    <t>not close to the exit of FoP</t>
  </si>
  <si>
    <t>close to the press centre</t>
  </si>
  <si>
    <t>not close to the press centre</t>
  </si>
  <si>
    <t>Backdrop :</t>
  </si>
  <si>
    <t>the backdrop will be according to the requirements of the ETTU marketing team</t>
  </si>
  <si>
    <t>additional lightning :</t>
  </si>
  <si>
    <t>barriers :</t>
  </si>
  <si>
    <t>maximum capacity :</t>
  </si>
  <si>
    <t>Each table - in court screens</t>
  </si>
  <si>
    <t>Each table - outside courts screens</t>
  </si>
  <si>
    <t>Call area :</t>
  </si>
  <si>
    <t>VIP Lounge :</t>
  </si>
  <si>
    <t>Play. Lounge</t>
  </si>
  <si>
    <t>Ven. Entrance</t>
  </si>
  <si>
    <t>Ven. Corridors</t>
  </si>
  <si>
    <t>ETTU office :</t>
  </si>
  <si>
    <t>Electronic displaying of the results :</t>
  </si>
  <si>
    <t>Translation service :</t>
  </si>
  <si>
    <t>English:</t>
  </si>
  <si>
    <t>Russian :</t>
  </si>
  <si>
    <t>France :</t>
  </si>
  <si>
    <t>TRANSLATION</t>
  </si>
  <si>
    <t>German :</t>
  </si>
  <si>
    <t>pre-bid</t>
  </si>
  <si>
    <t>1st insp.</t>
  </si>
  <si>
    <t>2nd insp.</t>
  </si>
  <si>
    <t>Sound System :</t>
  </si>
  <si>
    <t>sound system</t>
  </si>
  <si>
    <t>Sound system :</t>
  </si>
  <si>
    <t>Numner of Lunch Buffet Spots :</t>
  </si>
  <si>
    <t>single</t>
  </si>
  <si>
    <t>double</t>
  </si>
  <si>
    <t>triple</t>
  </si>
  <si>
    <t>quadro</t>
  </si>
  <si>
    <t>PRICE</t>
  </si>
  <si>
    <t xml:space="preserve">Ù </t>
  </si>
  <si>
    <t xml:space="preserve">Ù Ù </t>
  </si>
  <si>
    <t xml:space="preserve">Ù Ù Ù Ù </t>
  </si>
  <si>
    <t>ESTIMATED PRICE RATE</t>
  </si>
  <si>
    <t xml:space="preserve">WE CONFIRM TO ABIDE BY THE ETTU EUROPEAN YOUTH CHAMPIONSHIPS REGULATION  </t>
  </si>
  <si>
    <t>MARKETING</t>
  </si>
  <si>
    <t>one backdrop 6m x 2,2 m</t>
  </si>
  <si>
    <t>two backdrops 4m x 2,2 m</t>
  </si>
  <si>
    <t xml:space="preserve">4m length </t>
  </si>
  <si>
    <t>no floor sticker</t>
  </si>
  <si>
    <t>Logo sticker of title sponsor in front of backdrop</t>
  </si>
  <si>
    <t>Maximum  number of participants :</t>
  </si>
  <si>
    <t>Maximum number of press :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</si>
  <si>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</si>
  <si>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</si>
  <si>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</si>
  <si>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</si>
  <si>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</si>
  <si>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</si>
  <si>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</si>
  <si>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persons</t>
  </si>
  <si>
    <t>9 persons</t>
  </si>
  <si>
    <t>Barriers to divide the participants from press:</t>
  </si>
  <si>
    <t>Additional lights (minimum 800 Lx at 2,5m high:</t>
  </si>
  <si>
    <t>Maximum number of persons:</t>
  </si>
  <si>
    <t>Backdrop:</t>
  </si>
  <si>
    <t>Title sponsor included in the logo of competition :</t>
  </si>
  <si>
    <t>Please confirm that LOC sponsors do not have the same object of activity as the title sponsor if ETTU provides the title sponsor</t>
  </si>
  <si>
    <t>Did LOC sponsors have the same object of activity as the ETTU sponsors (other than title sponsor)</t>
  </si>
  <si>
    <t>SPONSORS</t>
  </si>
  <si>
    <t>Backdrop positions :</t>
  </si>
  <si>
    <t>press center</t>
  </si>
  <si>
    <t>airport</t>
  </si>
  <si>
    <t>hotels</t>
  </si>
  <si>
    <t>congress room</t>
  </si>
  <si>
    <t>mix zone</t>
  </si>
  <si>
    <t>award ceremony</t>
  </si>
  <si>
    <t>Roll-up positions :</t>
  </si>
  <si>
    <t>name of the hotel </t>
  </si>
  <si>
    <t>logo of the competition with title sponsor included</t>
  </si>
  <si>
    <t>Display on the each shuttle vehicle :</t>
  </si>
  <si>
    <t>other dimension, shortet than 4 m</t>
  </si>
  <si>
    <t xml:space="preserve">3m length </t>
  </si>
  <si>
    <t xml:space="preserve">2m length </t>
  </si>
  <si>
    <t xml:space="preserve">1m length </t>
  </si>
  <si>
    <t xml:space="preserve">Title sponsor included in all marketing materials : </t>
  </si>
  <si>
    <t>VERDE SPORT</t>
  </si>
  <si>
    <t>Oktoih 2, Podgorica</t>
  </si>
  <si>
    <t>VOCO HOTEL Podgorica</t>
  </si>
  <si>
    <t>HOTEL VERDE</t>
  </si>
  <si>
    <t>TOURNAMENT NAME :</t>
  </si>
  <si>
    <t>HOST ASSOCIATION ORGANISATION DETAILS</t>
  </si>
  <si>
    <t>Organiser :</t>
  </si>
  <si>
    <t>E-mail address:</t>
  </si>
  <si>
    <t>Phone number:</t>
  </si>
  <si>
    <t>Tournament Director:</t>
  </si>
  <si>
    <t>TD e-mail address:</t>
  </si>
  <si>
    <t>TD phone number:</t>
  </si>
  <si>
    <t>HOST CITY DETAILS</t>
  </si>
  <si>
    <t>Nearest airport:</t>
  </si>
  <si>
    <t>Host City:</t>
  </si>
  <si>
    <t>Train station:</t>
  </si>
  <si>
    <t>Train connectivity with Main European Railroads:</t>
  </si>
  <si>
    <t>Population:</t>
  </si>
  <si>
    <t>Proposed Venue:</t>
  </si>
  <si>
    <t>Address:</t>
  </si>
  <si>
    <t>Website:</t>
  </si>
  <si>
    <t>Venue Capacity:</t>
  </si>
  <si>
    <t>Flooring in playing hall:</t>
  </si>
  <si>
    <t>Maximum number of tables in playing hall:</t>
  </si>
  <si>
    <t>Flooring in practice hall:</t>
  </si>
  <si>
    <t>Distance playing hall-practice hall:</t>
  </si>
  <si>
    <t>DATES (first option)</t>
  </si>
  <si>
    <t>DATES (second option)</t>
  </si>
  <si>
    <t>ACCOMMODATION DETAILS</t>
  </si>
  <si>
    <t>Hotel name:</t>
  </si>
  <si>
    <t>Accommodation name:</t>
  </si>
  <si>
    <t>Expected hospitality rate per person per day:</t>
  </si>
  <si>
    <t>Option 1 : *** hotel</t>
  </si>
  <si>
    <t>Option 2: *** hotel</t>
  </si>
  <si>
    <t>Option 3: University Campus, Dormitory or Hostel Accommodation</t>
  </si>
  <si>
    <t>Option 4 :University Campus, Dormitory or Hostel Accommodation</t>
  </si>
  <si>
    <t>Distance Accommodation-Venue:</t>
  </si>
  <si>
    <t>COMPETITION DETAILS</t>
  </si>
  <si>
    <t>Number of competition days :</t>
  </si>
  <si>
    <t>Events you want to include:</t>
  </si>
  <si>
    <t>U13 XT</t>
  </si>
  <si>
    <t>U15 XT</t>
  </si>
  <si>
    <t>U13 BT</t>
  </si>
  <si>
    <t>U13 GT</t>
  </si>
  <si>
    <t>U15 BT</t>
  </si>
  <si>
    <t>U15 GT</t>
  </si>
  <si>
    <t>U13 BS</t>
  </si>
  <si>
    <t>U13 GS</t>
  </si>
  <si>
    <t>U15 BS</t>
  </si>
  <si>
    <t>U15 GS</t>
  </si>
  <si>
    <t>U13 XD</t>
  </si>
  <si>
    <t>U15 XD</t>
  </si>
  <si>
    <t>U15 BD</t>
  </si>
  <si>
    <t>U15 GD</t>
  </si>
  <si>
    <t>U13 BD</t>
  </si>
  <si>
    <t>U13 GD</t>
  </si>
  <si>
    <t>Are you ready provide Live Streaming during the event?</t>
  </si>
  <si>
    <t>Are you ready to provide Backdrop as per directives?</t>
  </si>
  <si>
    <t>Are you ready to provide manpower as per directives?</t>
  </si>
  <si>
    <t>EUROPE YOUTH SERIES</t>
  </si>
  <si>
    <t>BIDDING DOCUMENT</t>
  </si>
  <si>
    <t>OTHER INFORMATION</t>
  </si>
  <si>
    <t>Do you wish to run a Training Camp connected with your tournament?</t>
  </si>
  <si>
    <t>Could you please confirm that you are ready to fulfil all requirements mentioned in the Directives for Organizers Document?</t>
  </si>
  <si>
    <t>(08)09 -12.02.2023.</t>
  </si>
  <si>
    <t xml:space="preserve">(01)02 - 05.02.2023. </t>
  </si>
  <si>
    <t>(15)16 - 19.02.2023.</t>
  </si>
  <si>
    <t>(01)02 - 05.03.2023.</t>
  </si>
  <si>
    <t>(08)09 - 12.03.2023.</t>
  </si>
  <si>
    <t>(15)16 - 19.03.2023.</t>
  </si>
  <si>
    <t>(13)14 - 17.09.2023.</t>
  </si>
  <si>
    <t>(11)12 - 15.10.2023.</t>
  </si>
  <si>
    <t>(18)19 - 22.10.2023.</t>
  </si>
  <si>
    <t>(25)26 - 19.10.2023.</t>
  </si>
  <si>
    <t>(22)23 - 26.11.2023.</t>
  </si>
  <si>
    <t>ANY OTHER PROPOSAL</t>
  </si>
  <si>
    <t>Distance Host City - nearest airport in km:</t>
  </si>
  <si>
    <t xml:space="preserve">good </t>
  </si>
  <si>
    <t>sport wooden floor</t>
  </si>
  <si>
    <t>sport carpet floor</t>
  </si>
  <si>
    <t>sport plastic floor</t>
  </si>
  <si>
    <t>Maximum number of tables in practice hall:</t>
  </si>
  <si>
    <t>under the same roof</t>
  </si>
  <si>
    <t>walking distance below 3 minutes</t>
  </si>
  <si>
    <t>walking distance below 5 minutes</t>
  </si>
  <si>
    <t>walking distance below 10 minutes</t>
  </si>
  <si>
    <t>shuttle distance</t>
  </si>
  <si>
    <t>in the same complex with venue</t>
  </si>
  <si>
    <t>4 days event</t>
  </si>
  <si>
    <t>5 days event</t>
  </si>
  <si>
    <t>Responsible person</t>
  </si>
  <si>
    <t>Position in Association</t>
  </si>
  <si>
    <t>Signature of responible person</t>
  </si>
  <si>
    <t>Stamp</t>
  </si>
  <si>
    <t>Date</t>
  </si>
  <si>
    <t>Wednesday 30.11.2022.</t>
  </si>
  <si>
    <t>Please submit this document to ETTU Competition Manager (competition@ettu.org) and to Secretariat (registration@ettu.org) no later than</t>
  </si>
  <si>
    <t>MARKETING AND MEDIA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</si>
</sst>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\ [$€-1];[Red]\-#,##0\ [$€-1]"/>
    <numFmt numFmtId="166" formatCode="#,##0\ [$€-408]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Avenir Next LT Pro"/>
      <family val="2"/>
      <charset val="238"/>
    </font>
    <font>
      <sz val="9"/>
      <color theme="1"/>
      <name val="Avenir Next LT Pro"/>
      <family val="2"/>
      <charset val="238"/>
    </font>
    <font>
      <sz val="9"/>
      <color rgb="FFC00000"/>
      <name val="Avenir Next LT Pro"/>
      <family val="2"/>
      <charset val="238"/>
    </font>
    <font>
      <b/>
      <sz val="11"/>
      <color theme="0"/>
      <name val="Avenir Next LT Pro"/>
      <family val="2"/>
      <charset val="238"/>
    </font>
    <font>
      <b/>
      <sz val="12"/>
      <color rgb="FFC00000"/>
      <name val="Avenir Next LT Pro"/>
      <family val="2"/>
      <charset val="238"/>
    </font>
    <font>
      <b/>
      <sz val="12"/>
      <color theme="1"/>
      <name val="Avenir Next LT Pro"/>
      <family val="2"/>
      <charset val="238"/>
    </font>
    <font>
      <b/>
      <sz val="11"/>
      <color theme="1"/>
      <name val="Avenir Next LT Pro"/>
      <family val="2"/>
      <charset val="238"/>
    </font>
    <font>
      <sz val="8"/>
      <name val="Calibri"/>
      <family val="2"/>
      <charset val="238"/>
      <scheme val="minor"/>
    </font>
    <font>
      <sz val="9"/>
      <color theme="0"/>
      <name val="Avenir Next LT Pro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theme="9" tint="-0.499984740745262"/>
      <name val="Avenir Next LT Pro"/>
      <family val="2"/>
      <charset val="238"/>
    </font>
    <font>
      <b/>
      <sz val="33"/>
      <color theme="0"/>
      <name val="Avenir Next LT Pro"/>
      <family val="2"/>
      <charset val="238"/>
    </font>
    <font>
      <b/>
      <sz val="22"/>
      <color theme="0"/>
      <name val="Avenir Next LT Pro"/>
      <family val="2"/>
      <charset val="238"/>
    </font>
    <font>
      <b/>
      <sz val="12"/>
      <color rgb="FF002060"/>
      <name val="Avenir Next LT Pro"/>
      <family val="2"/>
      <charset val="238"/>
    </font>
    <font>
      <sz val="9"/>
      <color rgb="FF002060"/>
      <name val="Avenir Next LT Pro"/>
      <family val="2"/>
      <charset val="238"/>
    </font>
    <font>
      <sz val="11"/>
      <color theme="1"/>
      <name val="Wingdings 2"/>
      <family val="1"/>
      <charset val="2"/>
    </font>
    <font>
      <sz val="9"/>
      <color rgb="FF002060"/>
      <name val="Wingdings 2"/>
      <family val="1"/>
      <charset val="2"/>
    </font>
    <font>
      <b/>
      <sz val="12"/>
      <color theme="7" tint="-0.499984740745262"/>
      <name val="Avenir Next LT Pro"/>
      <family val="2"/>
      <charset val="238"/>
    </font>
    <font>
      <sz val="9"/>
      <color theme="7" tint="-0.499984740745262"/>
      <name val="Avenir Next LT Pro"/>
      <family val="2"/>
      <charset val="238"/>
    </font>
    <font>
      <b/>
      <sz val="10"/>
      <color theme="7" tint="-0.499984740745262"/>
      <name val="Avenir Next LT Pro"/>
      <family val="2"/>
      <charset val="238"/>
    </font>
    <font>
      <b/>
      <sz val="9"/>
      <color theme="0"/>
      <name val="Avenir Next LT Pro"/>
      <family val="2"/>
      <charset val="238"/>
    </font>
    <font>
      <b/>
      <sz val="12"/>
      <color rgb="FF7030A0"/>
      <name val="Avenir Next LT Pro"/>
      <family val="2"/>
      <charset val="238"/>
    </font>
    <font>
      <sz val="9"/>
      <color rgb="FF7030A0"/>
      <name val="Avenir Next LT Pro"/>
      <family val="2"/>
      <charset val="238"/>
    </font>
    <font>
      <b/>
      <sz val="9"/>
      <color rgb="FFC00000"/>
      <name val="Avenir Next LT Pro"/>
      <family val="2"/>
      <charset val="238"/>
    </font>
    <font>
      <b/>
      <sz val="8"/>
      <color rgb="FFC00000"/>
      <name val="Avenir Next LT Pro"/>
      <family val="2"/>
      <charset val="238"/>
    </font>
    <font>
      <b/>
      <sz val="9"/>
      <color theme="1"/>
      <name val="Avenir Next LT Pro"/>
      <family val="2"/>
      <charset val="238"/>
    </font>
    <font>
      <b/>
      <sz val="8"/>
      <color theme="1"/>
      <name val="Avenir Next LT Pro"/>
      <family val="2"/>
      <charset val="238"/>
    </font>
    <font>
      <b/>
      <sz val="11"/>
      <name val="Avenir Next LT Pro"/>
      <family val="2"/>
      <charset val="238"/>
    </font>
    <font>
      <sz val="9"/>
      <name val="Avenir Next LT Pro"/>
      <family val="2"/>
      <charset val="238"/>
    </font>
    <font>
      <b/>
      <sz val="9"/>
      <name val="Avenir Next LT Pro"/>
      <family val="2"/>
      <charset val="238"/>
    </font>
    <font>
      <b/>
      <sz val="11"/>
      <color rgb="FF990000"/>
      <name val="Avenir Next LT Pro"/>
      <family val="2"/>
      <charset val="238"/>
    </font>
    <font>
      <b/>
      <sz val="11"/>
      <color rgb="FFFFFF00"/>
      <name val="Avenir Next LT Pro"/>
      <family val="2"/>
      <charset val="238"/>
    </font>
    <font>
      <b/>
      <sz val="11"/>
      <color rgb="FFC00000"/>
      <name val="Avenir Next LT Pro"/>
      <family val="2"/>
      <charset val="238"/>
    </font>
    <font>
      <sz val="11"/>
      <color theme="9" tint="-0.499984740745262"/>
      <name val="Avenir Next LT Pro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7" tint="-0.499984740745262"/>
      <name val="Avenir Next LT Pro"/>
      <family val="2"/>
      <charset val="238"/>
    </font>
    <font>
      <b/>
      <sz val="9"/>
      <color rgb="FF7030A0"/>
      <name val="Avenir Next LT Pro"/>
      <family val="2"/>
      <charset val="238"/>
    </font>
    <font>
      <sz val="11"/>
      <color theme="9" tint="-0.499984740745262"/>
      <name val="Calibri"/>
      <family val="2"/>
      <charset val="238"/>
      <scheme val="minor"/>
    </font>
    <font>
      <b/>
      <sz val="9"/>
      <color theme="9" tint="-0.499984740745262"/>
      <name val="Avenir Next LT Pro"/>
      <family val="2"/>
      <charset val="238"/>
    </font>
    <font>
      <b/>
      <sz val="11"/>
      <color rgb="FF002060"/>
      <name val="Calibri"/>
      <family val="2"/>
      <charset val="238"/>
      <scheme val="minor"/>
    </font>
    <font>
      <b/>
      <sz val="9"/>
      <color rgb="FF002060"/>
      <name val="Avenir Next LT Pro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26"/>
      <color theme="0"/>
      <name val="Avenir Next LT Pro"/>
      <family val="2"/>
      <charset val="238"/>
    </font>
    <font>
      <b/>
      <sz val="24"/>
      <color theme="0"/>
      <name val="Avenir Next LT Pro"/>
      <family val="2"/>
      <charset val="238"/>
    </font>
    <font>
      <sz val="11"/>
      <color theme="0"/>
      <name val="Avenir Next LT Pro"/>
      <family val="2"/>
      <charset val="238"/>
    </font>
    <font>
      <b/>
      <sz val="7"/>
      <color theme="7" tint="-0.499984740745262"/>
      <name val="Wingdings 2"/>
      <family val="1"/>
      <charset val="2"/>
    </font>
    <font>
      <b/>
      <sz val="9"/>
      <color rgb="FF002060"/>
      <name val="Wingdings 2"/>
      <family val="1"/>
      <charset val="2"/>
    </font>
    <font>
      <b/>
      <sz val="20"/>
      <color theme="1"/>
      <name val="Avenir Next LT Pro"/>
      <family val="2"/>
      <charset val="238"/>
    </font>
    <font>
      <b/>
      <sz val="7"/>
      <color rgb="FFC00000"/>
      <name val="Avenir Next LT Pro"/>
      <family val="2"/>
      <charset val="238"/>
    </font>
    <font>
      <b/>
      <sz val="22"/>
      <color theme="9" tint="-0.499984740745262"/>
      <name val="Avenir Next LT Pro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sz val="11"/>
      <color rgb="FF0E00AA"/>
      <name val="Calibri"/>
      <family val="2"/>
      <charset val="238"/>
      <scheme val="minor"/>
    </font>
    <font>
      <b/>
      <sz val="11"/>
      <color rgb="FF0E00AA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E00AA"/>
        <bgColor indexed="64"/>
      </patternFill>
    </fill>
  </fills>
  <borders count="103">
    <border>
      <left/>
      <right/>
      <top/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/>
      <top style="thin">
        <color theme="7" tint="-0.249977111117893"/>
      </top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9966FF"/>
      </left>
      <right style="thin">
        <color rgb="FF9966FF"/>
      </right>
      <top style="thin">
        <color rgb="FF9966FF"/>
      </top>
      <bottom style="thin">
        <color rgb="FF9966FF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rgb="FF9966FF"/>
      </left>
      <right style="thin">
        <color rgb="FF9966FF"/>
      </right>
      <top style="thin">
        <color rgb="FF9966FF"/>
      </top>
      <bottom/>
      <diagonal/>
    </border>
    <border>
      <left/>
      <right style="thin">
        <color rgb="FF9966FF"/>
      </right>
      <top style="thin">
        <color rgb="FF9966FF"/>
      </top>
      <bottom/>
      <diagonal/>
    </border>
    <border>
      <left/>
      <right style="thin">
        <color rgb="FF9966FF"/>
      </right>
      <top/>
      <bottom/>
      <diagonal/>
    </border>
    <border>
      <left style="thin">
        <color rgb="FF9966FF"/>
      </left>
      <right/>
      <top style="thin">
        <color rgb="FF9966FF"/>
      </top>
      <bottom style="thin">
        <color rgb="FF9966FF"/>
      </bottom>
      <diagonal/>
    </border>
    <border>
      <left/>
      <right style="thin">
        <color rgb="FF9966FF"/>
      </right>
      <top style="thin">
        <color rgb="FF9966FF"/>
      </top>
      <bottom style="thin">
        <color rgb="FF9966FF"/>
      </bottom>
      <diagonal/>
    </border>
    <border>
      <left style="thin">
        <color theme="7" tint="-0.249977111117893"/>
      </left>
      <right/>
      <top style="thin">
        <color theme="5" tint="-0.249977111117893"/>
      </top>
      <bottom style="thin">
        <color theme="7" tint="-0.249977111117893"/>
      </bottom>
      <diagonal/>
    </border>
    <border>
      <left/>
      <right style="thin">
        <color theme="7" tint="-0.249977111117893"/>
      </right>
      <top style="thin">
        <color theme="5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rgb="FF9966FF"/>
      </left>
      <right style="thin">
        <color rgb="FF9966FF"/>
      </right>
      <top/>
      <bottom style="thin">
        <color rgb="FF9966FF"/>
      </bottom>
      <diagonal/>
    </border>
    <border>
      <left/>
      <right/>
      <top/>
      <bottom style="thin">
        <color theme="5" tint="-0.249977111117893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/>
      <bottom style="thin">
        <color theme="5" tint="0.39997558519241921"/>
      </bottom>
      <diagonal/>
    </border>
    <border>
      <left/>
      <right style="thin">
        <color theme="7" tint="-0.249977111117893"/>
      </right>
      <top style="thin">
        <color theme="5" tint="-0.249977111117893"/>
      </top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rgb="FF9966FF"/>
      </left>
      <right/>
      <top/>
      <bottom style="thin">
        <color rgb="FF9966FF"/>
      </bottom>
      <diagonal/>
    </border>
    <border>
      <left/>
      <right style="thin">
        <color rgb="FF9966FF"/>
      </right>
      <top/>
      <bottom style="thin">
        <color rgb="FF9966FF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5" tint="0.39997558519241921"/>
      </bottom>
      <diagonal/>
    </border>
    <border>
      <left style="thin">
        <color theme="9" tint="0.59999389629810485"/>
      </left>
      <right/>
      <top style="thin">
        <color theme="9" tint="0.59999389629810485"/>
      </top>
      <bottom style="thin">
        <color theme="9" tint="0.59999389629810485"/>
      </bottom>
      <diagonal/>
    </border>
    <border>
      <left/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/>
      <diagonal/>
    </border>
    <border>
      <left style="thin">
        <color theme="9" tint="0.59999389629810485"/>
      </left>
      <right style="thin">
        <color theme="9" tint="0.59999389629810485"/>
      </right>
      <top/>
      <bottom/>
      <diagonal/>
    </border>
    <border>
      <left style="thin">
        <color theme="9" tint="0.59999389629810485"/>
      </left>
      <right style="thin">
        <color theme="9" tint="0.59999389629810485"/>
      </right>
      <top/>
      <bottom style="thin">
        <color theme="9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5" tint="-0.249977111117893"/>
      </right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/>
      <right/>
      <top/>
      <bottom style="thin">
        <color rgb="FF9966FF"/>
      </bottom>
      <diagonal/>
    </border>
    <border>
      <left style="thin">
        <color rgb="FFFF66FF"/>
      </left>
      <right style="thin">
        <color rgb="FFFF66FF"/>
      </right>
      <top style="thin">
        <color rgb="FFFF66FF"/>
      </top>
      <bottom style="thin">
        <color rgb="FFFF66FF"/>
      </bottom>
      <diagonal/>
    </border>
    <border>
      <left style="thin">
        <color rgb="FFFF66FF"/>
      </left>
      <right/>
      <top style="thin">
        <color rgb="FFFF66FF"/>
      </top>
      <bottom style="thin">
        <color rgb="FFFF66FF"/>
      </bottom>
      <diagonal/>
    </border>
    <border>
      <left/>
      <right/>
      <top style="thin">
        <color rgb="FFFF66FF"/>
      </top>
      <bottom style="thin">
        <color rgb="FFFF66FF"/>
      </bottom>
      <diagonal/>
    </border>
    <border>
      <left/>
      <right style="thin">
        <color rgb="FFFF66FF"/>
      </right>
      <top style="thin">
        <color rgb="FFFF66FF"/>
      </top>
      <bottom style="thin">
        <color rgb="FFFF66FF"/>
      </bottom>
      <diagonal/>
    </border>
    <border>
      <left style="thin">
        <color rgb="FFFF66FF"/>
      </left>
      <right style="thin">
        <color rgb="FFFF66FF"/>
      </right>
      <top style="thin">
        <color rgb="FFFF66FF"/>
      </top>
      <bottom/>
      <diagonal/>
    </border>
    <border>
      <left style="thin">
        <color rgb="FFFF66FF"/>
      </left>
      <right style="thin">
        <color rgb="FFFF66FF"/>
      </right>
      <top/>
      <bottom/>
      <diagonal/>
    </border>
    <border>
      <left style="thin">
        <color rgb="FFFF66FF"/>
      </left>
      <right style="thin">
        <color rgb="FFFF66FF"/>
      </right>
      <top/>
      <bottom style="thin">
        <color rgb="FFFF66FF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/>
      <right/>
      <top style="thin">
        <color theme="4" tint="0.59999389629810485"/>
      </top>
      <bottom/>
      <diagonal/>
    </border>
  </borders>
  <cellStyleXfs count="1">
    <xf numFmtId="0" fontId="0" fillId="0" borderId="0"/>
  </cellStyleXfs>
  <cellXfs count="5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2" fillId="6" borderId="10" xfId="0" applyFont="1" applyFill="1" applyBorder="1" applyAlignment="1">
      <alignment shrinkToFit="1"/>
    </xf>
    <xf numFmtId="0" fontId="12" fillId="7" borderId="10" xfId="0" applyFont="1" applyFill="1" applyBorder="1"/>
    <xf numFmtId="0" fontId="12" fillId="6" borderId="10" xfId="0" applyFont="1" applyFill="1" applyBorder="1" applyAlignment="1">
      <alignment horizontal="center" vertical="center" shrinkToFit="1"/>
    </xf>
    <xf numFmtId="0" fontId="12" fillId="7" borderId="11" xfId="0" applyFont="1" applyFill="1" applyBorder="1" applyAlignment="1">
      <alignment horizontal="center" shrinkToFit="1"/>
    </xf>
    <xf numFmtId="0" fontId="17" fillId="0" borderId="0" xfId="0" applyFont="1"/>
    <xf numFmtId="0" fontId="16" fillId="10" borderId="26" xfId="0" applyFont="1" applyFill="1" applyBorder="1" applyAlignment="1">
      <alignment horizontal="center" vertical="center" shrinkToFit="1"/>
    </xf>
    <xf numFmtId="0" fontId="22" fillId="9" borderId="26" xfId="0" applyFont="1" applyFill="1" applyBorder="1"/>
    <xf numFmtId="20" fontId="1" fillId="0" borderId="0" xfId="0" applyNumberFormat="1" applyFont="1"/>
    <xf numFmtId="164" fontId="3" fillId="15" borderId="41" xfId="0" applyNumberFormat="1" applyFont="1" applyFill="1" applyBorder="1" applyAlignment="1">
      <alignment horizontal="center" shrinkToFit="1"/>
    </xf>
    <xf numFmtId="0" fontId="12" fillId="6" borderId="10" xfId="0" applyFont="1" applyFill="1" applyBorder="1" applyAlignment="1">
      <alignment horizontal="center" shrinkToFit="1"/>
    </xf>
    <xf numFmtId="0" fontId="14" fillId="9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shrinkToFit="1"/>
    </xf>
    <xf numFmtId="0" fontId="33" fillId="8" borderId="1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7" borderId="10" xfId="0" applyFont="1" applyFill="1" applyBorder="1"/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6" fillId="0" borderId="0" xfId="0" quotePrefix="1" applyFont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 shrinkToFit="1"/>
    </xf>
    <xf numFmtId="0" fontId="20" fillId="3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shrinkToFit="1"/>
    </xf>
    <xf numFmtId="0" fontId="16" fillId="10" borderId="26" xfId="0" applyFont="1" applyFill="1" applyBorder="1" applyAlignment="1">
      <alignment horizontal="center" shrinkToFit="1"/>
    </xf>
    <xf numFmtId="0" fontId="3" fillId="15" borderId="41" xfId="0" applyFont="1" applyFill="1" applyBorder="1" applyAlignment="1">
      <alignment horizontal="center" shrinkToFit="1"/>
    </xf>
    <xf numFmtId="0" fontId="3" fillId="14" borderId="41" xfId="0" applyFont="1" applyFill="1" applyBorder="1" applyAlignment="1">
      <alignment horizontal="center" shrinkToFit="1"/>
    </xf>
    <xf numFmtId="0" fontId="30" fillId="19" borderId="46" xfId="0" applyFont="1" applyFill="1" applyBorder="1" applyAlignment="1">
      <alignment horizontal="center" shrinkToFit="1"/>
    </xf>
    <xf numFmtId="0" fontId="30" fillId="18" borderId="46" xfId="0" applyFont="1" applyFill="1" applyBorder="1" applyAlignment="1">
      <alignment horizontal="center" shrinkToFit="1"/>
    </xf>
    <xf numFmtId="0" fontId="12" fillId="6" borderId="11" xfId="0" applyFont="1" applyFill="1" applyBorder="1" applyAlignment="1">
      <alignment shrinkToFit="1"/>
    </xf>
    <xf numFmtId="0" fontId="12" fillId="22" borderId="69" xfId="0" applyFont="1" applyFill="1" applyBorder="1" applyAlignment="1">
      <alignment shrinkToFit="1"/>
    </xf>
    <xf numFmtId="0" fontId="12" fillId="6" borderId="10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0" fillId="6" borderId="0" xfId="0" applyFill="1"/>
    <xf numFmtId="0" fontId="12" fillId="6" borderId="11" xfId="0" applyFont="1" applyFill="1" applyBorder="1" applyAlignment="1">
      <alignment horizontal="center" shrinkToFit="1"/>
    </xf>
    <xf numFmtId="0" fontId="12" fillId="6" borderId="69" xfId="0" applyFont="1" applyFill="1" applyBorder="1" applyAlignment="1">
      <alignment horizontal="center" shrinkToFit="1"/>
    </xf>
    <xf numFmtId="0" fontId="12" fillId="7" borderId="0" xfId="0" applyFont="1" applyFill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7" borderId="20" xfId="0" applyFont="1" applyFill="1" applyBorder="1" applyAlignment="1">
      <alignment horizontal="center" shrinkToFit="1"/>
    </xf>
    <xf numFmtId="0" fontId="33" fillId="21" borderId="10" xfId="0" applyFont="1" applyFill="1" applyBorder="1" applyAlignment="1">
      <alignment horizontal="center"/>
    </xf>
    <xf numFmtId="0" fontId="40" fillId="22" borderId="0" xfId="0" applyFont="1" applyFill="1" applyAlignment="1">
      <alignment horizontal="center" shrinkToFit="1"/>
    </xf>
    <xf numFmtId="0" fontId="16" fillId="13" borderId="26" xfId="0" applyFont="1" applyFill="1" applyBorder="1" applyAlignment="1">
      <alignment horizontal="center" shrinkToFit="1"/>
    </xf>
    <xf numFmtId="0" fontId="12" fillId="6" borderId="15" xfId="0" applyFont="1" applyFill="1" applyBorder="1" applyAlignment="1">
      <alignment shrinkToFit="1"/>
    </xf>
    <xf numFmtId="0" fontId="12" fillId="6" borderId="16" xfId="0" applyFont="1" applyFill="1" applyBorder="1" applyAlignment="1">
      <alignment shrinkToFit="1"/>
    </xf>
    <xf numFmtId="0" fontId="12" fillId="7" borderId="10" xfId="0" applyFont="1" applyFill="1" applyBorder="1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10" borderId="10" xfId="0" applyFont="1" applyFill="1" applyBorder="1" applyAlignment="1">
      <alignment horizontal="center" shrinkToFit="1"/>
    </xf>
    <xf numFmtId="0" fontId="16" fillId="0" borderId="10" xfId="0" applyFont="1" applyBorder="1" applyAlignment="1">
      <alignment horizontal="center" shrinkToFit="1"/>
    </xf>
    <xf numFmtId="0" fontId="16" fillId="10" borderId="27" xfId="0" applyFont="1" applyFill="1" applyBorder="1" applyAlignment="1">
      <alignment horizontal="center" shrinkToFit="1"/>
    </xf>
    <xf numFmtId="0" fontId="16" fillId="13" borderId="27" xfId="0" applyFont="1" applyFill="1" applyBorder="1" applyAlignment="1">
      <alignment horizontal="center" shrinkToFit="1"/>
    </xf>
    <xf numFmtId="0" fontId="25" fillId="21" borderId="41" xfId="0" applyFont="1" applyFill="1" applyBorder="1" applyAlignment="1">
      <alignment horizontal="center" shrinkToFit="1"/>
    </xf>
    <xf numFmtId="20" fontId="25" fillId="21" borderId="41" xfId="0" applyNumberFormat="1" applyFont="1" applyFill="1" applyBorder="1" applyAlignment="1">
      <alignment horizontal="center" shrinkToFit="1"/>
    </xf>
    <xf numFmtId="20" fontId="25" fillId="21" borderId="41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64" fontId="25" fillId="15" borderId="41" xfId="0" applyNumberFormat="1" applyFont="1" applyFill="1" applyBorder="1" applyAlignment="1">
      <alignment horizontal="center" shrinkToFit="1"/>
    </xf>
    <xf numFmtId="164" fontId="25" fillId="14" borderId="41" xfId="0" applyNumberFormat="1" applyFont="1" applyFill="1" applyBorder="1" applyAlignment="1">
      <alignment horizontal="center" shrinkToFit="1"/>
    </xf>
    <xf numFmtId="0" fontId="30" fillId="18" borderId="53" xfId="0" applyFont="1" applyFill="1" applyBorder="1" applyAlignment="1">
      <alignment horizontal="center" shrinkToFit="1"/>
    </xf>
    <xf numFmtId="20" fontId="0" fillId="0" borderId="0" xfId="0" applyNumberFormat="1"/>
    <xf numFmtId="0" fontId="0" fillId="26" borderId="0" xfId="0" applyFill="1"/>
    <xf numFmtId="0" fontId="30" fillId="18" borderId="51" xfId="0" applyFont="1" applyFill="1" applyBorder="1" applyAlignment="1">
      <alignment horizontal="center" shrinkToFit="1"/>
    </xf>
    <xf numFmtId="164" fontId="30" fillId="18" borderId="46" xfId="0" applyNumberFormat="1" applyFont="1" applyFill="1" applyBorder="1" applyAlignment="1">
      <alignment horizontal="center" shrinkToFit="1"/>
    </xf>
    <xf numFmtId="0" fontId="35" fillId="7" borderId="10" xfId="0" applyFont="1" applyFill="1" applyBorder="1" applyAlignment="1">
      <alignment horizontal="center"/>
    </xf>
    <xf numFmtId="0" fontId="35" fillId="21" borderId="10" xfId="0" applyFont="1" applyFill="1" applyBorder="1" applyAlignment="1">
      <alignment horizontal="center"/>
    </xf>
    <xf numFmtId="0" fontId="47" fillId="9" borderId="10" xfId="0" applyFont="1" applyFill="1" applyBorder="1"/>
    <xf numFmtId="0" fontId="4" fillId="9" borderId="10" xfId="0" applyFont="1" applyFill="1" applyBorder="1" applyAlignment="1">
      <alignment horizontal="center"/>
    </xf>
    <xf numFmtId="0" fontId="47" fillId="9" borderId="0" xfId="0" applyFont="1" applyFill="1"/>
    <xf numFmtId="0" fontId="24" fillId="12" borderId="40" xfId="0" applyFont="1" applyFill="1" applyBorder="1" applyAlignment="1">
      <alignment horizontal="center" shrinkToFit="1"/>
    </xf>
    <xf numFmtId="0" fontId="24" fillId="16" borderId="40" xfId="0" applyFont="1" applyFill="1" applyBorder="1" applyAlignment="1">
      <alignment horizontal="center" shrinkToFit="1"/>
    </xf>
    <xf numFmtId="0" fontId="24" fillId="12" borderId="40" xfId="0" applyFont="1" applyFill="1" applyBorder="1" applyAlignment="1">
      <alignment horizontal="center"/>
    </xf>
    <xf numFmtId="0" fontId="24" fillId="16" borderId="40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 vertical="center"/>
    </xf>
    <xf numFmtId="0" fontId="48" fillId="2" borderId="1" xfId="0" applyFont="1" applyFill="1" applyBorder="1" applyAlignment="1">
      <alignment horizontal="left" vertical="top"/>
    </xf>
    <xf numFmtId="0" fontId="48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right"/>
    </xf>
    <xf numFmtId="0" fontId="48" fillId="2" borderId="1" xfId="0" applyFont="1" applyFill="1" applyBorder="1" applyAlignment="1">
      <alignment horizontal="center" vertical="top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right" vertical="top"/>
    </xf>
    <xf numFmtId="0" fontId="48" fillId="2" borderId="1" xfId="0" applyFont="1" applyFill="1" applyBorder="1" applyAlignment="1">
      <alignment horizontal="right" vertical="center"/>
    </xf>
    <xf numFmtId="0" fontId="48" fillId="3" borderId="1" xfId="0" applyFont="1" applyFill="1" applyBorder="1" applyAlignment="1">
      <alignment horizontal="left" vertical="center"/>
    </xf>
    <xf numFmtId="0" fontId="48" fillId="3" borderId="1" xfId="0" applyFont="1" applyFill="1" applyBorder="1" applyAlignment="1">
      <alignment horizontal="left"/>
    </xf>
    <xf numFmtId="0" fontId="48" fillId="3" borderId="1" xfId="0" applyFont="1" applyFill="1" applyBorder="1" applyAlignment="1">
      <alignment horizontal="center" vertical="top"/>
    </xf>
    <xf numFmtId="0" fontId="48" fillId="3" borderId="1" xfId="0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/>
    </xf>
    <xf numFmtId="0" fontId="48" fillId="3" borderId="1" xfId="0" applyFont="1" applyFill="1" applyBorder="1" applyAlignment="1">
      <alignment horizontal="right" vertical="top"/>
    </xf>
    <xf numFmtId="0" fontId="48" fillId="3" borderId="1" xfId="0" applyFont="1" applyFill="1" applyBorder="1" applyAlignment="1">
      <alignment horizontal="right" vertical="center"/>
    </xf>
    <xf numFmtId="0" fontId="48" fillId="3" borderId="1" xfId="0" applyFont="1" applyFill="1" applyBorder="1" applyAlignment="1">
      <alignment horizontal="right"/>
    </xf>
    <xf numFmtId="0" fontId="38" fillId="2" borderId="4" xfId="0" applyFont="1" applyFill="1" applyBorder="1"/>
    <xf numFmtId="0" fontId="38" fillId="2" borderId="1" xfId="0" applyFont="1" applyFill="1" applyBorder="1" applyAlignment="1">
      <alignment horizontal="center" shrinkToFit="1"/>
    </xf>
    <xf numFmtId="0" fontId="36" fillId="0" borderId="0" xfId="0" applyFont="1" applyAlignment="1">
      <alignment horizontal="left"/>
    </xf>
    <xf numFmtId="0" fontId="48" fillId="12" borderId="40" xfId="0" applyFont="1" applyFill="1" applyBorder="1" applyAlignment="1">
      <alignment horizontal="left" vertical="top"/>
    </xf>
    <xf numFmtId="0" fontId="48" fillId="12" borderId="40" xfId="0" applyFont="1" applyFill="1" applyBorder="1" applyAlignment="1">
      <alignment horizontal="left" vertical="center"/>
    </xf>
    <xf numFmtId="0" fontId="48" fillId="12" borderId="40" xfId="0" applyFont="1" applyFill="1" applyBorder="1" applyAlignment="1">
      <alignment horizontal="left"/>
    </xf>
    <xf numFmtId="0" fontId="48" fillId="12" borderId="40" xfId="0" applyFont="1" applyFill="1" applyBorder="1" applyAlignment="1">
      <alignment horizontal="center" vertical="top"/>
    </xf>
    <xf numFmtId="0" fontId="48" fillId="12" borderId="40" xfId="0" applyFont="1" applyFill="1" applyBorder="1" applyAlignment="1">
      <alignment horizontal="center" vertical="center"/>
    </xf>
    <xf numFmtId="0" fontId="48" fillId="12" borderId="40" xfId="0" applyFont="1" applyFill="1" applyBorder="1" applyAlignment="1">
      <alignment horizontal="center"/>
    </xf>
    <xf numFmtId="0" fontId="48" fillId="12" borderId="40" xfId="0" applyFont="1" applyFill="1" applyBorder="1" applyAlignment="1">
      <alignment horizontal="right" vertical="top"/>
    </xf>
    <xf numFmtId="0" fontId="48" fillId="12" borderId="40" xfId="0" applyFont="1" applyFill="1" applyBorder="1" applyAlignment="1">
      <alignment horizontal="right" vertical="center"/>
    </xf>
    <xf numFmtId="0" fontId="48" fillId="12" borderId="40" xfId="0" applyFont="1" applyFill="1" applyBorder="1" applyAlignment="1">
      <alignment horizontal="right"/>
    </xf>
    <xf numFmtId="0" fontId="48" fillId="16" borderId="40" xfId="0" applyFont="1" applyFill="1" applyBorder="1" applyAlignment="1">
      <alignment horizontal="left" vertical="top"/>
    </xf>
    <xf numFmtId="0" fontId="48" fillId="16" borderId="40" xfId="0" applyFont="1" applyFill="1" applyBorder="1" applyAlignment="1">
      <alignment horizontal="left" vertical="center"/>
    </xf>
    <xf numFmtId="0" fontId="48" fillId="16" borderId="40" xfId="0" applyFont="1" applyFill="1" applyBorder="1" applyAlignment="1">
      <alignment horizontal="left"/>
    </xf>
    <xf numFmtId="0" fontId="48" fillId="16" borderId="40" xfId="0" applyFont="1" applyFill="1" applyBorder="1" applyAlignment="1">
      <alignment horizontal="center" vertical="top"/>
    </xf>
    <xf numFmtId="0" fontId="48" fillId="16" borderId="40" xfId="0" applyFont="1" applyFill="1" applyBorder="1" applyAlignment="1">
      <alignment horizontal="center" vertical="center"/>
    </xf>
    <xf numFmtId="0" fontId="48" fillId="16" borderId="40" xfId="0" applyFont="1" applyFill="1" applyBorder="1" applyAlignment="1">
      <alignment horizontal="center"/>
    </xf>
    <xf numFmtId="0" fontId="48" fillId="16" borderId="40" xfId="0" applyFont="1" applyFill="1" applyBorder="1" applyAlignment="1">
      <alignment horizontal="right" vertical="top"/>
    </xf>
    <xf numFmtId="0" fontId="48" fillId="16" borderId="40" xfId="0" applyFont="1" applyFill="1" applyBorder="1" applyAlignment="1">
      <alignment horizontal="right" vertical="center"/>
    </xf>
    <xf numFmtId="0" fontId="48" fillId="16" borderId="40" xfId="0" applyFont="1" applyFill="1" applyBorder="1" applyAlignment="1">
      <alignment horizontal="right"/>
    </xf>
    <xf numFmtId="0" fontId="24" fillId="12" borderId="67" xfId="0" applyFont="1" applyFill="1" applyBorder="1" applyAlignment="1">
      <alignment horizontal="center"/>
    </xf>
    <xf numFmtId="0" fontId="13" fillId="9" borderId="0" xfId="0" applyFont="1" applyFill="1" applyAlignment="1">
      <alignment horizontal="center" vertical="center" textRotation="90"/>
    </xf>
    <xf numFmtId="0" fontId="0" fillId="13" borderId="0" xfId="0" applyFill="1" applyAlignment="1">
      <alignment horizontal="left"/>
    </xf>
    <xf numFmtId="0" fontId="0" fillId="7" borderId="0" xfId="0" applyFill="1"/>
    <xf numFmtId="0" fontId="12" fillId="7" borderId="15" xfId="0" applyFont="1" applyFill="1" applyBorder="1"/>
    <xf numFmtId="0" fontId="12" fillId="22" borderId="69" xfId="0" applyFont="1" applyFill="1" applyBorder="1" applyAlignment="1">
      <alignment horizontal="center" shrinkToFit="1"/>
    </xf>
    <xf numFmtId="0" fontId="0" fillId="22" borderId="0" xfId="0" applyFill="1"/>
    <xf numFmtId="0" fontId="12" fillId="7" borderId="11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shrinkToFit="1"/>
    </xf>
    <xf numFmtId="0" fontId="12" fillId="7" borderId="10" xfId="0" applyFont="1" applyFill="1" applyBorder="1" applyAlignment="1">
      <alignment horizontal="left" shrinkToFit="1"/>
    </xf>
    <xf numFmtId="0" fontId="0" fillId="0" borderId="0" xfId="0" quotePrefix="1"/>
    <xf numFmtId="0" fontId="20" fillId="3" borderId="76" xfId="0" applyFont="1" applyFill="1" applyBorder="1" applyAlignment="1">
      <alignment horizontal="center"/>
    </xf>
    <xf numFmtId="0" fontId="22" fillId="27" borderId="46" xfId="0" applyFont="1" applyFill="1" applyBorder="1"/>
    <xf numFmtId="0" fontId="38" fillId="3" borderId="1" xfId="0" applyFont="1" applyFill="1" applyBorder="1"/>
    <xf numFmtId="0" fontId="38" fillId="2" borderId="58" xfId="0" applyFont="1" applyFill="1" applyBorder="1"/>
    <xf numFmtId="0" fontId="38" fillId="3" borderId="4" xfId="0" applyFont="1" applyFill="1" applyBorder="1"/>
    <xf numFmtId="0" fontId="38" fillId="3" borderId="7" xfId="0" applyFont="1" applyFill="1" applyBorder="1"/>
    <xf numFmtId="0" fontId="38" fillId="2" borderId="1" xfId="0" applyFont="1" applyFill="1" applyBorder="1"/>
    <xf numFmtId="0" fontId="39" fillId="12" borderId="67" xfId="0" applyFont="1" applyFill="1" applyBorder="1"/>
    <xf numFmtId="0" fontId="39" fillId="12" borderId="40" xfId="0" applyFont="1" applyFill="1" applyBorder="1"/>
    <xf numFmtId="0" fontId="39" fillId="16" borderId="40" xfId="0" applyFont="1" applyFill="1" applyBorder="1"/>
    <xf numFmtId="0" fontId="41" fillId="6" borderId="13" xfId="0" applyFont="1" applyFill="1" applyBorder="1"/>
    <xf numFmtId="0" fontId="41" fillId="6" borderId="14" xfId="0" applyFont="1" applyFill="1" applyBorder="1"/>
    <xf numFmtId="0" fontId="41" fillId="7" borderId="10" xfId="0" applyFont="1" applyFill="1" applyBorder="1"/>
    <xf numFmtId="0" fontId="41" fillId="6" borderId="10" xfId="0" applyFont="1" applyFill="1" applyBorder="1"/>
    <xf numFmtId="0" fontId="41" fillId="6" borderId="11" xfId="0" applyFont="1" applyFill="1" applyBorder="1"/>
    <xf numFmtId="0" fontId="41" fillId="7" borderId="11" xfId="0" applyFont="1" applyFill="1" applyBorder="1"/>
    <xf numFmtId="0" fontId="41" fillId="22" borderId="69" xfId="0" applyFont="1" applyFill="1" applyBorder="1"/>
    <xf numFmtId="0" fontId="41" fillId="7" borderId="13" xfId="0" applyFont="1" applyFill="1" applyBorder="1"/>
    <xf numFmtId="0" fontId="41" fillId="6" borderId="11" xfId="0" applyFont="1" applyFill="1" applyBorder="1" applyAlignment="1">
      <alignment horizontal="left" vertical="center"/>
    </xf>
    <xf numFmtId="0" fontId="41" fillId="7" borderId="10" xfId="0" applyFont="1" applyFill="1" applyBorder="1" applyAlignment="1">
      <alignment shrinkToFit="1"/>
    </xf>
    <xf numFmtId="0" fontId="43" fillId="13" borderId="26" xfId="0" applyFont="1" applyFill="1" applyBorder="1" applyAlignment="1">
      <alignment shrinkToFit="1"/>
    </xf>
    <xf numFmtId="0" fontId="43" fillId="10" borderId="26" xfId="0" applyFont="1" applyFill="1" applyBorder="1"/>
    <xf numFmtId="0" fontId="43" fillId="13" borderId="26" xfId="0" applyFont="1" applyFill="1" applyBorder="1"/>
    <xf numFmtId="0" fontId="43" fillId="10" borderId="26" xfId="0" applyFont="1" applyFill="1" applyBorder="1" applyAlignment="1">
      <alignment horizontal="left"/>
    </xf>
    <xf numFmtId="0" fontId="43" fillId="13" borderId="26" xfId="0" applyFont="1" applyFill="1" applyBorder="1" applyAlignment="1">
      <alignment horizontal="left"/>
    </xf>
    <xf numFmtId="0" fontId="43" fillId="10" borderId="27" xfId="0" applyFont="1" applyFill="1" applyBorder="1" applyAlignment="1">
      <alignment horizontal="left" vertical="center"/>
    </xf>
    <xf numFmtId="0" fontId="43" fillId="10" borderId="37" xfId="0" applyFont="1" applyFill="1" applyBorder="1"/>
    <xf numFmtId="0" fontId="43" fillId="13" borderId="27" xfId="0" applyFont="1" applyFill="1" applyBorder="1" applyAlignment="1">
      <alignment horizontal="left" vertical="center"/>
    </xf>
    <xf numFmtId="0" fontId="25" fillId="15" borderId="41" xfId="0" applyFont="1" applyFill="1" applyBorder="1"/>
    <xf numFmtId="0" fontId="25" fillId="14" borderId="41" xfId="0" applyFont="1" applyFill="1" applyBorder="1"/>
    <xf numFmtId="0" fontId="25" fillId="14" borderId="41" xfId="0" applyFont="1" applyFill="1" applyBorder="1" applyAlignment="1">
      <alignment vertical="center" wrapText="1"/>
    </xf>
    <xf numFmtId="0" fontId="25" fillId="14" borderId="42" xfId="0" applyFont="1" applyFill="1" applyBorder="1" applyAlignment="1">
      <alignment vertical="center" wrapText="1"/>
    </xf>
    <xf numFmtId="0" fontId="25" fillId="15" borderId="41" xfId="0" applyFont="1" applyFill="1" applyBorder="1" applyAlignment="1">
      <alignment vertical="center" wrapText="1"/>
    </xf>
    <xf numFmtId="0" fontId="25" fillId="15" borderId="42" xfId="0" applyFont="1" applyFill="1" applyBorder="1" applyAlignment="1">
      <alignment vertical="center" wrapText="1"/>
    </xf>
    <xf numFmtId="0" fontId="31" fillId="18" borderId="46" xfId="0" applyFont="1" applyFill="1" applyBorder="1" applyAlignment="1">
      <alignment vertical="center" wrapText="1"/>
    </xf>
    <xf numFmtId="0" fontId="31" fillId="19" borderId="46" xfId="0" applyFont="1" applyFill="1" applyBorder="1" applyAlignment="1">
      <alignment vertical="center" wrapText="1"/>
    </xf>
    <xf numFmtId="0" fontId="31" fillId="19" borderId="46" xfId="0" applyFont="1" applyFill="1" applyBorder="1"/>
    <xf numFmtId="0" fontId="31" fillId="19" borderId="46" xfId="0" applyFont="1" applyFill="1" applyBorder="1" applyAlignment="1">
      <alignment vertical="center" shrinkToFit="1"/>
    </xf>
    <xf numFmtId="0" fontId="31" fillId="19" borderId="46" xfId="0" applyFont="1" applyFill="1" applyBorder="1" applyAlignment="1">
      <alignment shrinkToFit="1"/>
    </xf>
    <xf numFmtId="0" fontId="27" fillId="0" borderId="0" xfId="0" applyFont="1"/>
    <xf numFmtId="0" fontId="38" fillId="3" borderId="66" xfId="0" applyFont="1" applyFill="1" applyBorder="1" applyAlignment="1">
      <alignment horizontal="left" vertical="center" shrinkToFit="1"/>
    </xf>
    <xf numFmtId="0" fontId="20" fillId="3" borderId="66" xfId="0" applyFont="1" applyFill="1" applyBorder="1" applyAlignment="1">
      <alignment horizontal="center" shrinkToFit="1"/>
    </xf>
    <xf numFmtId="0" fontId="20" fillId="3" borderId="66" xfId="0" applyFont="1" applyFill="1" applyBorder="1" applyAlignment="1">
      <alignment horizontal="center"/>
    </xf>
    <xf numFmtId="0" fontId="38" fillId="3" borderId="76" xfId="0" applyFont="1" applyFill="1" applyBorder="1"/>
    <xf numFmtId="0" fontId="38" fillId="3" borderId="76" xfId="0" applyFont="1" applyFill="1" applyBorder="1" applyAlignment="1">
      <alignment horizontal="center"/>
    </xf>
    <xf numFmtId="0" fontId="39" fillId="12" borderId="67" xfId="0" applyFont="1" applyFill="1" applyBorder="1" applyAlignment="1">
      <alignment horizontal="center"/>
    </xf>
    <xf numFmtId="0" fontId="38" fillId="3" borderId="58" xfId="0" applyFont="1" applyFill="1" applyBorder="1"/>
    <xf numFmtId="0" fontId="48" fillId="3" borderId="76" xfId="0" applyFont="1" applyFill="1" applyBorder="1" applyAlignment="1">
      <alignment horizontal="left" vertical="top"/>
    </xf>
    <xf numFmtId="0" fontId="20" fillId="3" borderId="76" xfId="0" applyFont="1" applyFill="1" applyBorder="1" applyAlignment="1">
      <alignment horizontal="center" shrinkToFit="1"/>
    </xf>
    <xf numFmtId="0" fontId="38" fillId="3" borderId="1" xfId="0" applyFont="1" applyFill="1" applyBorder="1" applyAlignment="1">
      <alignment horizontal="center"/>
    </xf>
    <xf numFmtId="0" fontId="2" fillId="0" borderId="0" xfId="0" applyFont="1"/>
    <xf numFmtId="0" fontId="16" fillId="6" borderId="10" xfId="0" applyFont="1" applyFill="1" applyBorder="1" applyAlignment="1">
      <alignment horizontal="center" shrinkToFit="1"/>
    </xf>
    <xf numFmtId="165" fontId="0" fillId="0" borderId="0" xfId="0" applyNumberFormat="1"/>
    <xf numFmtId="0" fontId="49" fillId="10" borderId="26" xfId="0" applyFont="1" applyFill="1" applyBorder="1"/>
    <xf numFmtId="166" fontId="16" fillId="10" borderId="26" xfId="0" applyNumberFormat="1" applyFont="1" applyFill="1" applyBorder="1" applyAlignment="1">
      <alignment horizontal="center" shrinkToFit="1"/>
    </xf>
    <xf numFmtId="0" fontId="3" fillId="29" borderId="91" xfId="0" applyFont="1" applyFill="1" applyBorder="1" applyAlignment="1">
      <alignment shrinkToFit="1"/>
    </xf>
    <xf numFmtId="0" fontId="25" fillId="29" borderId="91" xfId="0" applyFont="1" applyFill="1" applyBorder="1"/>
    <xf numFmtId="0" fontId="3" fillId="28" borderId="91" xfId="0" applyFont="1" applyFill="1" applyBorder="1" applyAlignment="1">
      <alignment horizontal="left" shrinkToFit="1"/>
    </xf>
    <xf numFmtId="0" fontId="25" fillId="28" borderId="91" xfId="0" applyFont="1" applyFill="1" applyBorder="1"/>
    <xf numFmtId="0" fontId="53" fillId="31" borderId="70" xfId="0" applyFont="1" applyFill="1" applyBorder="1" applyAlignment="1">
      <alignment horizontal="center"/>
    </xf>
    <xf numFmtId="0" fontId="53" fillId="31" borderId="70" xfId="0" applyFont="1" applyFill="1" applyBorder="1"/>
    <xf numFmtId="0" fontId="53" fillId="31" borderId="70" xfId="0" applyFont="1" applyFill="1" applyBorder="1" applyAlignment="1">
      <alignment horizontal="left" vertical="center"/>
    </xf>
    <xf numFmtId="0" fontId="59" fillId="0" borderId="0" xfId="0" applyFont="1"/>
    <xf numFmtId="0" fontId="59" fillId="0" borderId="70" xfId="0" applyFont="1" applyBorder="1" applyAlignment="1">
      <alignment horizontal="center"/>
    </xf>
    <xf numFmtId="0" fontId="59" fillId="0" borderId="0" xfId="0" applyFont="1" applyAlignment="1">
      <alignment vertical="center"/>
    </xf>
    <xf numFmtId="0" fontId="53" fillId="31" borderId="0" xfId="0" applyFont="1" applyFill="1" applyAlignment="1">
      <alignment horizontal="left" vertical="center"/>
    </xf>
    <xf numFmtId="0" fontId="34" fillId="28" borderId="95" xfId="0" applyFont="1" applyFill="1" applyBorder="1" applyAlignment="1">
      <alignment horizontal="center" vertical="center" textRotation="90" shrinkToFit="1"/>
    </xf>
    <xf numFmtId="0" fontId="34" fillId="28" borderId="96" xfId="0" applyFont="1" applyFill="1" applyBorder="1" applyAlignment="1">
      <alignment horizontal="center" vertical="center" textRotation="90" shrinkToFit="1"/>
    </xf>
    <xf numFmtId="0" fontId="51" fillId="29" borderId="96" xfId="0" applyFont="1" applyFill="1" applyBorder="1" applyAlignment="1">
      <alignment horizontal="center" vertical="center" textRotation="90"/>
    </xf>
    <xf numFmtId="0" fontId="51" fillId="29" borderId="97" xfId="0" applyFont="1" applyFill="1" applyBorder="1" applyAlignment="1">
      <alignment horizontal="center" vertical="center" textRotation="90"/>
    </xf>
    <xf numFmtId="0" fontId="25" fillId="28" borderId="91" xfId="0" applyFont="1" applyFill="1" applyBorder="1" applyAlignment="1">
      <alignment horizontal="center" shrinkToFit="1"/>
    </xf>
    <xf numFmtId="0" fontId="45" fillId="30" borderId="95" xfId="0" applyFont="1" applyFill="1" applyBorder="1" applyAlignment="1">
      <alignment horizontal="center" vertical="center" textRotation="90"/>
    </xf>
    <xf numFmtId="0" fontId="45" fillId="30" borderId="96" xfId="0" applyFont="1" applyFill="1" applyBorder="1" applyAlignment="1">
      <alignment horizontal="center" vertical="center" textRotation="90"/>
    </xf>
    <xf numFmtId="0" fontId="45" fillId="30" borderId="97" xfId="0" applyFont="1" applyFill="1" applyBorder="1" applyAlignment="1">
      <alignment horizontal="center" vertical="center" textRotation="90"/>
    </xf>
    <xf numFmtId="0" fontId="33" fillId="8" borderId="9" xfId="0" applyFont="1" applyFill="1" applyBorder="1" applyAlignment="1">
      <alignment horizontal="center" vertical="center"/>
    </xf>
    <xf numFmtId="0" fontId="33" fillId="8" borderId="0" xfId="0" applyFont="1" applyFill="1" applyAlignment="1">
      <alignment horizontal="center" vertical="center"/>
    </xf>
    <xf numFmtId="0" fontId="3" fillId="28" borderId="91" xfId="0" applyFont="1" applyFill="1" applyBorder="1" applyAlignment="1">
      <alignment horizontal="left" shrinkToFit="1"/>
    </xf>
    <xf numFmtId="0" fontId="25" fillId="28" borderId="91" xfId="0" applyFont="1" applyFill="1" applyBorder="1" applyAlignment="1">
      <alignment horizontal="center"/>
    </xf>
    <xf numFmtId="0" fontId="25" fillId="29" borderId="91" xfId="0" applyFont="1" applyFill="1" applyBorder="1" applyAlignment="1">
      <alignment horizontal="center"/>
    </xf>
    <xf numFmtId="0" fontId="14" fillId="30" borderId="41" xfId="0" applyFont="1" applyFill="1" applyBorder="1" applyAlignment="1">
      <alignment horizontal="center" vertical="center"/>
    </xf>
    <xf numFmtId="0" fontId="14" fillId="30" borderId="48" xfId="0" applyFont="1" applyFill="1" applyBorder="1" applyAlignment="1">
      <alignment horizontal="center" vertical="center"/>
    </xf>
    <xf numFmtId="0" fontId="25" fillId="29" borderId="92" xfId="0" applyFont="1" applyFill="1" applyBorder="1" applyAlignment="1">
      <alignment horizontal="center"/>
    </xf>
    <xf numFmtId="0" fontId="25" fillId="29" borderId="93" xfId="0" applyFont="1" applyFill="1" applyBorder="1" applyAlignment="1">
      <alignment horizontal="center"/>
    </xf>
    <xf numFmtId="0" fontId="25" fillId="29" borderId="94" xfId="0" applyFont="1" applyFill="1" applyBorder="1" applyAlignment="1">
      <alignment horizontal="center"/>
    </xf>
    <xf numFmtId="0" fontId="3" fillId="29" borderId="92" xfId="0" applyFont="1" applyFill="1" applyBorder="1" applyAlignment="1">
      <alignment horizontal="center" shrinkToFit="1"/>
    </xf>
    <xf numFmtId="0" fontId="3" fillId="29" borderId="93" xfId="0" applyFont="1" applyFill="1" applyBorder="1" applyAlignment="1">
      <alignment horizontal="center" shrinkToFit="1"/>
    </xf>
    <xf numFmtId="0" fontId="3" fillId="29" borderId="94" xfId="0" applyFont="1" applyFill="1" applyBorder="1" applyAlignment="1">
      <alignment horizontal="center" shrinkToFit="1"/>
    </xf>
    <xf numFmtId="0" fontId="3" fillId="29" borderId="92" xfId="0" applyFont="1" applyFill="1" applyBorder="1" applyAlignment="1">
      <alignment horizontal="left" shrinkToFit="1"/>
    </xf>
    <xf numFmtId="0" fontId="3" fillId="29" borderId="93" xfId="0" applyFont="1" applyFill="1" applyBorder="1" applyAlignment="1">
      <alignment horizontal="left" shrinkToFit="1"/>
    </xf>
    <xf numFmtId="0" fontId="34" fillId="29" borderId="95" xfId="0" applyFont="1" applyFill="1" applyBorder="1" applyAlignment="1">
      <alignment horizontal="center" vertical="center" textRotation="90"/>
    </xf>
    <xf numFmtId="0" fontId="34" fillId="29" borderId="96" xfId="0" applyFont="1" applyFill="1" applyBorder="1" applyAlignment="1">
      <alignment horizontal="center" vertical="center" textRotation="90"/>
    </xf>
    <xf numFmtId="0" fontId="34" fillId="29" borderId="97" xfId="0" applyFont="1" applyFill="1" applyBorder="1" applyAlignment="1">
      <alignment horizontal="center" vertical="center" textRotation="90"/>
    </xf>
    <xf numFmtId="0" fontId="15" fillId="10" borderId="37" xfId="0" applyFont="1" applyFill="1" applyBorder="1" applyAlignment="1">
      <alignment horizontal="center" vertical="center" textRotation="90" wrapText="1"/>
    </xf>
    <xf numFmtId="0" fontId="15" fillId="10" borderId="71" xfId="0" applyFont="1" applyFill="1" applyBorder="1" applyAlignment="1">
      <alignment horizontal="center" vertical="center" textRotation="90" wrapText="1"/>
    </xf>
    <xf numFmtId="0" fontId="4" fillId="8" borderId="0" xfId="0" applyFont="1" applyFill="1" applyAlignment="1">
      <alignment horizontal="left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15" fillId="13" borderId="37" xfId="0" applyFont="1" applyFill="1" applyBorder="1" applyAlignment="1">
      <alignment horizontal="center" vertical="center" textRotation="90" wrapText="1"/>
    </xf>
    <xf numFmtId="0" fontId="15" fillId="13" borderId="71" xfId="0" applyFont="1" applyFill="1" applyBorder="1" applyAlignment="1">
      <alignment horizontal="center" vertical="center" textRotation="90" wrapText="1"/>
    </xf>
    <xf numFmtId="0" fontId="15" fillId="13" borderId="27" xfId="0" applyFont="1" applyFill="1" applyBorder="1" applyAlignment="1">
      <alignment horizontal="center" vertical="center" textRotation="90" wrapText="1"/>
    </xf>
    <xf numFmtId="0" fontId="39" fillId="16" borderId="40" xfId="0" applyFont="1" applyFill="1" applyBorder="1" applyAlignment="1">
      <alignment horizontal="center"/>
    </xf>
    <xf numFmtId="0" fontId="20" fillId="16" borderId="40" xfId="0" applyFont="1" applyFill="1" applyBorder="1" applyAlignment="1">
      <alignment horizontal="center" shrinkToFit="1"/>
    </xf>
    <xf numFmtId="0" fontId="39" fillId="21" borderId="59" xfId="0" applyFont="1" applyFill="1" applyBorder="1" applyAlignment="1">
      <alignment horizontal="center" shrinkToFit="1"/>
    </xf>
    <xf numFmtId="0" fontId="39" fillId="21" borderId="59" xfId="0" applyFont="1" applyFill="1" applyBorder="1" applyAlignment="1">
      <alignment horizontal="center"/>
    </xf>
    <xf numFmtId="0" fontId="16" fillId="10" borderId="34" xfId="0" applyFont="1" applyFill="1" applyBorder="1" applyAlignment="1">
      <alignment horizontal="center" shrinkToFit="1"/>
    </xf>
    <xf numFmtId="0" fontId="16" fillId="10" borderId="35" xfId="0" applyFont="1" applyFill="1" applyBorder="1" applyAlignment="1">
      <alignment horizontal="center" shrinkToFit="1"/>
    </xf>
    <xf numFmtId="0" fontId="22" fillId="9" borderId="70" xfId="0" applyFont="1" applyFill="1" applyBorder="1" applyAlignment="1">
      <alignment horizontal="center" shrinkToFit="1"/>
    </xf>
    <xf numFmtId="0" fontId="13" fillId="9" borderId="70" xfId="0" applyFont="1" applyFill="1" applyBorder="1" applyAlignment="1">
      <alignment horizontal="center" shrinkToFit="1"/>
    </xf>
    <xf numFmtId="0" fontId="16" fillId="13" borderId="34" xfId="0" applyFont="1" applyFill="1" applyBorder="1" applyAlignment="1">
      <alignment horizontal="center" shrinkToFit="1"/>
    </xf>
    <xf numFmtId="0" fontId="16" fillId="13" borderId="35" xfId="0" applyFont="1" applyFill="1" applyBorder="1" applyAlignment="1">
      <alignment horizontal="center" shrinkToFit="1"/>
    </xf>
    <xf numFmtId="0" fontId="41" fillId="21" borderId="10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22" borderId="69" xfId="0" applyFont="1" applyFill="1" applyBorder="1" applyAlignment="1">
      <alignment horizontal="center" shrinkToFit="1"/>
    </xf>
    <xf numFmtId="0" fontId="15" fillId="10" borderId="79" xfId="0" applyFont="1" applyFill="1" applyBorder="1" applyAlignment="1">
      <alignment horizontal="center" vertical="center" textRotation="90" wrapText="1"/>
    </xf>
    <xf numFmtId="0" fontId="16" fillId="13" borderId="36" xfId="0" applyFont="1" applyFill="1" applyBorder="1" applyAlignment="1">
      <alignment horizontal="center" shrinkToFit="1"/>
    </xf>
    <xf numFmtId="0" fontId="16" fillId="13" borderId="26" xfId="0" applyFont="1" applyFill="1" applyBorder="1" applyAlignment="1">
      <alignment horizontal="center"/>
    </xf>
    <xf numFmtId="0" fontId="43" fillId="21" borderId="34" xfId="0" applyFont="1" applyFill="1" applyBorder="1" applyAlignment="1">
      <alignment horizontal="center"/>
    </xf>
    <xf numFmtId="0" fontId="43" fillId="21" borderId="36" xfId="0" applyFont="1" applyFill="1" applyBorder="1" applyAlignment="1">
      <alignment horizontal="center"/>
    </xf>
    <xf numFmtId="0" fontId="43" fillId="21" borderId="26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 vertical="center" textRotation="90" wrapText="1"/>
    </xf>
    <xf numFmtId="0" fontId="6" fillId="7" borderId="12" xfId="0" applyFont="1" applyFill="1" applyBorder="1" applyAlignment="1">
      <alignment horizontal="center" vertical="center" textRotation="90" wrapText="1"/>
    </xf>
    <xf numFmtId="0" fontId="6" fillId="7" borderId="25" xfId="0" applyFont="1" applyFill="1" applyBorder="1" applyAlignment="1">
      <alignment horizontal="center" vertical="center" textRotation="90" wrapText="1"/>
    </xf>
    <xf numFmtId="0" fontId="16" fillId="10" borderId="36" xfId="0" applyFont="1" applyFill="1" applyBorder="1" applyAlignment="1">
      <alignment horizontal="center" shrinkToFit="1"/>
    </xf>
    <xf numFmtId="0" fontId="12" fillId="6" borderId="14" xfId="0" applyFont="1" applyFill="1" applyBorder="1" applyAlignment="1">
      <alignment horizontal="center" shrinkToFit="1"/>
    </xf>
    <xf numFmtId="0" fontId="12" fillId="6" borderId="15" xfId="0" applyFont="1" applyFill="1" applyBorder="1" applyAlignment="1">
      <alignment horizontal="center" shrinkToFit="1"/>
    </xf>
    <xf numFmtId="0" fontId="12" fillId="6" borderId="16" xfId="0" applyFont="1" applyFill="1" applyBorder="1" applyAlignment="1">
      <alignment horizontal="center" shrinkToFit="1"/>
    </xf>
    <xf numFmtId="0" fontId="41" fillId="21" borderId="14" xfId="0" applyFont="1" applyFill="1" applyBorder="1" applyAlignment="1">
      <alignment horizontal="center"/>
    </xf>
    <xf numFmtId="0" fontId="41" fillId="21" borderId="16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5" fillId="13" borderId="30" xfId="0" applyFont="1" applyFill="1" applyBorder="1" applyAlignment="1">
      <alignment horizontal="center" vertical="center" textRotation="90" wrapText="1"/>
    </xf>
    <xf numFmtId="0" fontId="15" fillId="13" borderId="38" xfId="0" applyFont="1" applyFill="1" applyBorder="1" applyAlignment="1">
      <alignment horizontal="center" vertical="center" textRotation="90" wrapText="1"/>
    </xf>
    <xf numFmtId="0" fontId="24" fillId="16" borderId="40" xfId="0" applyFont="1" applyFill="1" applyBorder="1" applyAlignment="1">
      <alignment horizontal="center"/>
    </xf>
    <xf numFmtId="0" fontId="39" fillId="16" borderId="40" xfId="0" applyFont="1" applyFill="1" applyBorder="1" applyAlignment="1">
      <alignment horizontal="left" shrinkToFit="1"/>
    </xf>
    <xf numFmtId="0" fontId="12" fillId="7" borderId="14" xfId="0" applyFont="1" applyFill="1" applyBorder="1" applyAlignment="1">
      <alignment horizontal="left"/>
    </xf>
    <xf numFmtId="0" fontId="12" fillId="7" borderId="15" xfId="0" applyFont="1" applyFill="1" applyBorder="1" applyAlignment="1">
      <alignment horizontal="left"/>
    </xf>
    <xf numFmtId="0" fontId="12" fillId="7" borderId="14" xfId="0" applyFont="1" applyFill="1" applyBorder="1" applyAlignment="1">
      <alignment horizontal="center" shrinkToFit="1"/>
    </xf>
    <xf numFmtId="0" fontId="12" fillId="7" borderId="15" xfId="0" applyFont="1" applyFill="1" applyBorder="1" applyAlignment="1">
      <alignment horizontal="center" shrinkToFit="1"/>
    </xf>
    <xf numFmtId="0" fontId="12" fillId="7" borderId="16" xfId="0" applyFont="1" applyFill="1" applyBorder="1" applyAlignment="1">
      <alignment horizontal="center" shrinkToFit="1"/>
    </xf>
    <xf numFmtId="0" fontId="12" fillId="6" borderId="10" xfId="0" applyFont="1" applyFill="1" applyBorder="1" applyAlignment="1">
      <alignment horizontal="center" shrinkToFit="1"/>
    </xf>
    <xf numFmtId="0" fontId="41" fillId="21" borderId="15" xfId="0" applyFont="1" applyFill="1" applyBorder="1" applyAlignment="1">
      <alignment horizontal="center" shrinkToFit="1"/>
    </xf>
    <xf numFmtId="0" fontId="41" fillId="21" borderId="16" xfId="0" applyFont="1" applyFill="1" applyBorder="1" applyAlignment="1">
      <alignment horizontal="center" shrinkToFit="1"/>
    </xf>
    <xf numFmtId="0" fontId="41" fillId="21" borderId="10" xfId="0" applyFont="1" applyFill="1" applyBorder="1" applyAlignment="1">
      <alignment horizontal="center" shrinkToFit="1"/>
    </xf>
    <xf numFmtId="0" fontId="41" fillId="7" borderId="11" xfId="0" applyFont="1" applyFill="1" applyBorder="1" applyAlignment="1">
      <alignment horizontal="center" vertical="center" shrinkToFit="1"/>
    </xf>
    <xf numFmtId="0" fontId="41" fillId="7" borderId="21" xfId="0" applyFont="1" applyFill="1" applyBorder="1" applyAlignment="1">
      <alignment horizontal="center" vertical="center" shrinkToFit="1"/>
    </xf>
    <xf numFmtId="0" fontId="41" fillId="7" borderId="13" xfId="0" applyFont="1" applyFill="1" applyBorder="1" applyAlignment="1">
      <alignment horizontal="center" vertical="center" shrinkToFit="1"/>
    </xf>
    <xf numFmtId="0" fontId="4" fillId="9" borderId="11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39" fillId="21" borderId="40" xfId="0" applyFont="1" applyFill="1" applyBorder="1" applyAlignment="1">
      <alignment horizontal="center" shrinkToFit="1"/>
    </xf>
    <xf numFmtId="0" fontId="39" fillId="21" borderId="40" xfId="0" applyFont="1" applyFill="1" applyBorder="1" applyAlignment="1">
      <alignment horizontal="center"/>
    </xf>
    <xf numFmtId="0" fontId="41" fillId="21" borderId="14" xfId="0" applyFont="1" applyFill="1" applyBorder="1" applyAlignment="1">
      <alignment horizontal="center" shrinkToFit="1"/>
    </xf>
    <xf numFmtId="0" fontId="12" fillId="6" borderId="17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3" fillId="15" borderId="41" xfId="0" applyFont="1" applyFill="1" applyBorder="1" applyAlignment="1">
      <alignment horizontal="center"/>
    </xf>
    <xf numFmtId="0" fontId="25" fillId="21" borderId="41" xfId="0" applyFont="1" applyFill="1" applyBorder="1" applyAlignment="1">
      <alignment horizontal="center" shrinkToFit="1"/>
    </xf>
    <xf numFmtId="0" fontId="25" fillId="21" borderId="41" xfId="0" applyFont="1" applyFill="1" applyBorder="1" applyAlignment="1">
      <alignment horizontal="center"/>
    </xf>
    <xf numFmtId="0" fontId="25" fillId="21" borderId="42" xfId="0" applyFont="1" applyFill="1" applyBorder="1" applyAlignment="1">
      <alignment horizontal="center" shrinkToFit="1"/>
    </xf>
    <xf numFmtId="0" fontId="25" fillId="21" borderId="43" xfId="0" applyFont="1" applyFill="1" applyBorder="1" applyAlignment="1">
      <alignment horizontal="center" shrinkToFit="1"/>
    </xf>
    <xf numFmtId="0" fontId="25" fillId="21" borderId="44" xfId="0" applyFont="1" applyFill="1" applyBorder="1" applyAlignment="1">
      <alignment horizontal="center" shrinkToFit="1"/>
    </xf>
    <xf numFmtId="164" fontId="25" fillId="15" borderId="42" xfId="0" applyNumberFormat="1" applyFont="1" applyFill="1" applyBorder="1" applyAlignment="1">
      <alignment horizontal="center" shrinkToFit="1"/>
    </xf>
    <xf numFmtId="164" fontId="25" fillId="15" borderId="43" xfId="0" applyNumberFormat="1" applyFont="1" applyFill="1" applyBorder="1" applyAlignment="1">
      <alignment horizontal="center" shrinkToFit="1"/>
    </xf>
    <xf numFmtId="164" fontId="25" fillId="15" borderId="44" xfId="0" applyNumberFormat="1" applyFont="1" applyFill="1" applyBorder="1" applyAlignment="1">
      <alignment horizontal="center" shrinkToFit="1"/>
    </xf>
    <xf numFmtId="0" fontId="22" fillId="9" borderId="34" xfId="0" applyFont="1" applyFill="1" applyBorder="1" applyAlignment="1">
      <alignment horizontal="center" shrinkToFit="1"/>
    </xf>
    <xf numFmtId="0" fontId="22" fillId="9" borderId="35" xfId="0" applyFont="1" applyFill="1" applyBorder="1" applyAlignment="1">
      <alignment horizontal="center" shrinkToFit="1"/>
    </xf>
    <xf numFmtId="0" fontId="22" fillId="9" borderId="36" xfId="0" applyFont="1" applyFill="1" applyBorder="1" applyAlignment="1">
      <alignment horizontal="center" shrinkToFit="1"/>
    </xf>
    <xf numFmtId="0" fontId="9" fillId="9" borderId="34" xfId="0" applyFont="1" applyFill="1" applyBorder="1" applyAlignment="1">
      <alignment horizontal="center" shrinkToFit="1"/>
    </xf>
    <xf numFmtId="0" fontId="9" fillId="9" borderId="35" xfId="0" applyFont="1" applyFill="1" applyBorder="1" applyAlignment="1">
      <alignment horizontal="center" shrinkToFit="1"/>
    </xf>
    <xf numFmtId="0" fontId="9" fillId="9" borderId="36" xfId="0" applyFont="1" applyFill="1" applyBorder="1" applyAlignment="1">
      <alignment horizontal="center" shrinkToFit="1"/>
    </xf>
    <xf numFmtId="0" fontId="45" fillId="17" borderId="24" xfId="0" applyFont="1" applyFill="1" applyBorder="1" applyAlignment="1">
      <alignment horizontal="center" vertical="center" textRotation="90"/>
    </xf>
    <xf numFmtId="0" fontId="45" fillId="17" borderId="0" xfId="0" applyFont="1" applyFill="1" applyAlignment="1">
      <alignment horizontal="center" vertical="center" textRotation="90"/>
    </xf>
    <xf numFmtId="0" fontId="13" fillId="4" borderId="48" xfId="0" applyFont="1" applyFill="1" applyBorder="1" applyAlignment="1">
      <alignment horizontal="center" vertical="center" textRotation="90"/>
    </xf>
    <xf numFmtId="0" fontId="13" fillId="4" borderId="72" xfId="0" applyFont="1" applyFill="1" applyBorder="1" applyAlignment="1">
      <alignment horizontal="center" vertical="center" textRotation="90"/>
    </xf>
    <xf numFmtId="0" fontId="13" fillId="4" borderId="73" xfId="0" applyFont="1" applyFill="1" applyBorder="1" applyAlignment="1">
      <alignment horizontal="center" vertical="center" textRotation="90"/>
    </xf>
    <xf numFmtId="0" fontId="30" fillId="18" borderId="52" xfId="0" applyFont="1" applyFill="1" applyBorder="1" applyAlignment="1">
      <alignment horizontal="center" shrinkToFit="1"/>
    </xf>
    <xf numFmtId="0" fontId="30" fillId="18" borderId="56" xfId="0" applyFont="1" applyFill="1" applyBorder="1" applyAlignment="1">
      <alignment horizontal="center" shrinkToFit="1"/>
    </xf>
    <xf numFmtId="0" fontId="30" fillId="18" borderId="53" xfId="0" applyFont="1" applyFill="1" applyBorder="1" applyAlignment="1">
      <alignment horizontal="center" shrinkToFit="1"/>
    </xf>
    <xf numFmtId="0" fontId="30" fillId="18" borderId="52" xfId="0" applyFont="1" applyFill="1" applyBorder="1" applyAlignment="1">
      <alignment horizontal="left" shrinkToFit="1"/>
    </xf>
    <xf numFmtId="0" fontId="30" fillId="18" borderId="53" xfId="0" applyFont="1" applyFill="1" applyBorder="1" applyAlignment="1">
      <alignment horizontal="left" shrinkToFit="1"/>
    </xf>
    <xf numFmtId="0" fontId="30" fillId="18" borderId="56" xfId="0" applyFont="1" applyFill="1" applyBorder="1" applyAlignment="1">
      <alignment horizontal="left" shrinkToFit="1"/>
    </xf>
    <xf numFmtId="0" fontId="31" fillId="18" borderId="46" xfId="0" applyFont="1" applyFill="1" applyBorder="1" applyAlignment="1">
      <alignment horizontal="center" shrinkToFit="1"/>
    </xf>
    <xf numFmtId="0" fontId="30" fillId="19" borderId="46" xfId="0" applyFont="1" applyFill="1" applyBorder="1" applyAlignment="1">
      <alignment horizontal="center" shrinkToFit="1"/>
    </xf>
    <xf numFmtId="0" fontId="27" fillId="21" borderId="46" xfId="0" applyFont="1" applyFill="1" applyBorder="1" applyAlignment="1">
      <alignment horizontal="center"/>
    </xf>
    <xf numFmtId="0" fontId="27" fillId="21" borderId="46" xfId="0" applyFont="1" applyFill="1" applyBorder="1" applyAlignment="1">
      <alignment horizontal="center" shrinkToFit="1"/>
    </xf>
    <xf numFmtId="0" fontId="30" fillId="19" borderId="46" xfId="0" applyFont="1" applyFill="1" applyBorder="1" applyAlignment="1">
      <alignment horizontal="center"/>
    </xf>
    <xf numFmtId="0" fontId="13" fillId="9" borderId="30" xfId="0" applyFont="1" applyFill="1" applyBorder="1" applyAlignment="1">
      <alignment horizontal="center" vertical="center" textRotation="90"/>
    </xf>
    <xf numFmtId="0" fontId="13" fillId="9" borderId="38" xfId="0" applyFont="1" applyFill="1" applyBorder="1" applyAlignment="1">
      <alignment horizontal="center" vertical="center" textRotation="90"/>
    </xf>
    <xf numFmtId="0" fontId="14" fillId="4" borderId="41" xfId="0" applyFont="1" applyFill="1" applyBorder="1" applyAlignment="1">
      <alignment horizontal="center" vertical="center"/>
    </xf>
    <xf numFmtId="0" fontId="14" fillId="4" borderId="73" xfId="0" applyFont="1" applyFill="1" applyBorder="1" applyAlignment="1">
      <alignment horizontal="center" vertical="center"/>
    </xf>
    <xf numFmtId="0" fontId="16" fillId="13" borderId="26" xfId="0" applyFont="1" applyFill="1" applyBorder="1" applyAlignment="1">
      <alignment horizontal="center" shrinkToFit="1"/>
    </xf>
    <xf numFmtId="0" fontId="15" fillId="10" borderId="26" xfId="0" applyFont="1" applyFill="1" applyBorder="1" applyAlignment="1">
      <alignment horizontal="center" vertical="center" textRotation="90" wrapText="1"/>
    </xf>
    <xf numFmtId="0" fontId="16" fillId="10" borderId="26" xfId="0" applyFont="1" applyFill="1" applyBorder="1" applyAlignment="1">
      <alignment horizontal="center" shrinkToFit="1"/>
    </xf>
    <xf numFmtId="0" fontId="6" fillId="6" borderId="22" xfId="0" applyFont="1" applyFill="1" applyBorder="1" applyAlignment="1">
      <alignment horizontal="center" vertical="center" textRotation="90" wrapText="1"/>
    </xf>
    <xf numFmtId="0" fontId="6" fillId="6" borderId="12" xfId="0" applyFont="1" applyFill="1" applyBorder="1" applyAlignment="1">
      <alignment horizontal="center" vertical="center" textRotation="90" wrapText="1"/>
    </xf>
    <xf numFmtId="0" fontId="6" fillId="6" borderId="25" xfId="0" applyFont="1" applyFill="1" applyBorder="1" applyAlignment="1">
      <alignment horizontal="center" vertical="center" textRotation="90" wrapText="1"/>
    </xf>
    <xf numFmtId="0" fontId="41" fillId="21" borderId="19" xfId="0" applyFont="1" applyFill="1" applyBorder="1" applyAlignment="1">
      <alignment horizontal="center"/>
    </xf>
    <xf numFmtId="0" fontId="41" fillId="21" borderId="25" xfId="0" applyFont="1" applyFill="1" applyBorder="1" applyAlignment="1">
      <alignment horizontal="center"/>
    </xf>
    <xf numFmtId="0" fontId="41" fillId="21" borderId="13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 vertical="center" textRotation="90" wrapText="1"/>
    </xf>
    <xf numFmtId="0" fontId="6" fillId="7" borderId="0" xfId="0" applyFont="1" applyFill="1" applyAlignment="1">
      <alignment horizontal="center" vertical="center" textRotation="90" wrapText="1"/>
    </xf>
    <xf numFmtId="0" fontId="6" fillId="7" borderId="20" xfId="0" applyFont="1" applyFill="1" applyBorder="1" applyAlignment="1">
      <alignment horizontal="center" vertical="center" textRotation="90" wrapText="1"/>
    </xf>
    <xf numFmtId="0" fontId="41" fillId="7" borderId="10" xfId="0" applyFont="1" applyFill="1" applyBorder="1" applyAlignment="1">
      <alignment horizontal="center"/>
    </xf>
    <xf numFmtId="0" fontId="41" fillId="21" borderId="20" xfId="0" applyFont="1" applyFill="1" applyBorder="1" applyAlignment="1">
      <alignment horizontal="center"/>
    </xf>
    <xf numFmtId="0" fontId="41" fillId="7" borderId="17" xfId="0" applyFont="1" applyFill="1" applyBorder="1" applyAlignment="1">
      <alignment horizontal="left" vertical="center"/>
    </xf>
    <xf numFmtId="0" fontId="41" fillId="7" borderId="18" xfId="0" applyFont="1" applyFill="1" applyBorder="1" applyAlignment="1">
      <alignment horizontal="left" vertical="center"/>
    </xf>
    <xf numFmtId="0" fontId="41" fillId="7" borderId="19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center" vertical="center" textRotation="90" wrapText="1"/>
    </xf>
    <xf numFmtId="0" fontId="12" fillId="6" borderId="13" xfId="0" applyFont="1" applyFill="1" applyBorder="1" applyAlignment="1">
      <alignment horizontal="center"/>
    </xf>
    <xf numFmtId="0" fontId="38" fillId="21" borderId="1" xfId="0" applyFont="1" applyFill="1" applyBorder="1" applyAlignment="1">
      <alignment horizontal="center" shrinkToFit="1"/>
    </xf>
    <xf numFmtId="0" fontId="20" fillId="3" borderId="1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center" vertical="center" textRotation="90" wrapText="1"/>
    </xf>
    <xf numFmtId="0" fontId="38" fillId="21" borderId="1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textRotation="90" wrapText="1"/>
    </xf>
    <xf numFmtId="0" fontId="20" fillId="16" borderId="76" xfId="0" applyFont="1" applyFill="1" applyBorder="1" applyAlignment="1">
      <alignment horizontal="center"/>
    </xf>
    <xf numFmtId="0" fontId="24" fillId="12" borderId="40" xfId="0" applyFont="1" applyFill="1" applyBorder="1" applyAlignment="1">
      <alignment horizontal="center"/>
    </xf>
    <xf numFmtId="0" fontId="24" fillId="16" borderId="62" xfId="0" applyFont="1" applyFill="1" applyBorder="1" applyAlignment="1">
      <alignment horizontal="center"/>
    </xf>
    <xf numFmtId="0" fontId="24" fillId="16" borderId="63" xfId="0" applyFont="1" applyFill="1" applyBorder="1" applyAlignment="1">
      <alignment horizontal="center"/>
    </xf>
    <xf numFmtId="0" fontId="6" fillId="22" borderId="69" xfId="0" applyFont="1" applyFill="1" applyBorder="1" applyAlignment="1">
      <alignment horizontal="center" vertical="center" textRotation="90" wrapText="1"/>
    </xf>
    <xf numFmtId="0" fontId="12" fillId="22" borderId="69" xfId="0" applyFont="1" applyFill="1" applyBorder="1" applyAlignment="1">
      <alignment horizontal="center"/>
    </xf>
    <xf numFmtId="0" fontId="41" fillId="21" borderId="69" xfId="0" applyFont="1" applyFill="1" applyBorder="1" applyAlignment="1">
      <alignment horizontal="center"/>
    </xf>
    <xf numFmtId="0" fontId="39" fillId="12" borderId="40" xfId="0" applyFont="1" applyFill="1" applyBorder="1" applyAlignment="1">
      <alignment horizontal="left" shrinkToFit="1"/>
    </xf>
    <xf numFmtId="0" fontId="24" fillId="16" borderId="40" xfId="0" applyFont="1" applyFill="1" applyBorder="1" applyAlignment="1">
      <alignment horizontal="center" shrinkToFit="1"/>
    </xf>
    <xf numFmtId="0" fontId="39" fillId="16" borderId="40" xfId="0" applyFont="1" applyFill="1" applyBorder="1" applyAlignment="1">
      <alignment horizontal="left"/>
    </xf>
    <xf numFmtId="0" fontId="20" fillId="16" borderId="40" xfId="0" applyFont="1" applyFill="1" applyBorder="1" applyAlignment="1">
      <alignment horizontal="center"/>
    </xf>
    <xf numFmtId="0" fontId="12" fillId="22" borderId="80" xfId="0" applyFont="1" applyFill="1" applyBorder="1" applyAlignment="1">
      <alignment horizontal="center" shrinkToFit="1"/>
    </xf>
    <xf numFmtId="0" fontId="12" fillId="22" borderId="81" xfId="0" applyFont="1" applyFill="1" applyBorder="1" applyAlignment="1">
      <alignment horizontal="center" shrinkToFit="1"/>
    </xf>
    <xf numFmtId="0" fontId="6" fillId="7" borderId="16" xfId="0" applyFont="1" applyFill="1" applyBorder="1" applyAlignment="1">
      <alignment horizontal="center" vertical="center" textRotation="90" wrapText="1"/>
    </xf>
    <xf numFmtId="0" fontId="23" fillId="16" borderId="60" xfId="0" applyFont="1" applyFill="1" applyBorder="1" applyAlignment="1">
      <alignment horizontal="center" vertical="center" textRotation="90" wrapText="1"/>
    </xf>
    <xf numFmtId="0" fontId="23" fillId="16" borderId="61" xfId="0" applyFont="1" applyFill="1" applyBorder="1" applyAlignment="1">
      <alignment horizontal="center" vertical="center" textRotation="90" wrapText="1"/>
    </xf>
    <xf numFmtId="0" fontId="6" fillId="22" borderId="82" xfId="0" applyFont="1" applyFill="1" applyBorder="1" applyAlignment="1">
      <alignment horizontal="center" vertical="center" textRotation="90" wrapText="1"/>
    </xf>
    <xf numFmtId="0" fontId="6" fillId="22" borderId="83" xfId="0" applyFont="1" applyFill="1" applyBorder="1" applyAlignment="1">
      <alignment horizontal="center" vertical="center" textRotation="90" wrapText="1"/>
    </xf>
    <xf numFmtId="0" fontId="6" fillId="22" borderId="84" xfId="0" applyFont="1" applyFill="1" applyBorder="1" applyAlignment="1">
      <alignment horizontal="center" vertical="center" textRotation="90" wrapText="1"/>
    </xf>
    <xf numFmtId="0" fontId="24" fillId="12" borderId="77" xfId="0" applyFont="1" applyFill="1" applyBorder="1" applyAlignment="1">
      <alignment horizontal="center"/>
    </xf>
    <xf numFmtId="0" fontId="24" fillId="12" borderId="7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shrinkToFit="1"/>
    </xf>
    <xf numFmtId="0" fontId="14" fillId="8" borderId="18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23" fillId="12" borderId="61" xfId="0" applyFont="1" applyFill="1" applyBorder="1" applyAlignment="1">
      <alignment horizontal="center" vertical="center" textRotation="90" wrapText="1"/>
    </xf>
    <xf numFmtId="0" fontId="13" fillId="8" borderId="9" xfId="0" applyFont="1" applyFill="1" applyBorder="1" applyAlignment="1">
      <alignment horizontal="center" vertical="center" textRotation="90"/>
    </xf>
    <xf numFmtId="0" fontId="13" fillId="8" borderId="0" xfId="0" applyFont="1" applyFill="1" applyAlignment="1">
      <alignment horizontal="center" vertical="center" textRotation="90"/>
    </xf>
    <xf numFmtId="0" fontId="41" fillId="7" borderId="11" xfId="0" applyFont="1" applyFill="1" applyBorder="1" applyAlignment="1">
      <alignment horizontal="left" vertical="center"/>
    </xf>
    <xf numFmtId="0" fontId="41" fillId="7" borderId="13" xfId="0" applyFont="1" applyFill="1" applyBorder="1" applyAlignment="1">
      <alignment horizontal="left" vertical="center"/>
    </xf>
    <xf numFmtId="0" fontId="14" fillId="11" borderId="40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/>
    </xf>
    <xf numFmtId="0" fontId="21" fillId="3" borderId="74" xfId="0" applyFont="1" applyFill="1" applyBorder="1" applyAlignment="1">
      <alignment horizontal="center" vertical="center" textRotation="90" wrapText="1"/>
    </xf>
    <xf numFmtId="0" fontId="21" fillId="3" borderId="75" xfId="0" applyFont="1" applyFill="1" applyBorder="1" applyAlignment="1">
      <alignment horizontal="center" vertical="center" textRotation="90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86" xfId="0" applyFont="1" applyFill="1" applyBorder="1" applyAlignment="1">
      <alignment horizontal="center" vertical="center" textRotation="90" wrapText="1"/>
    </xf>
    <xf numFmtId="0" fontId="19" fillId="3" borderId="23" xfId="0" applyFont="1" applyFill="1" applyBorder="1" applyAlignment="1">
      <alignment horizontal="center" vertical="center" textRotation="90" wrapText="1"/>
    </xf>
    <xf numFmtId="0" fontId="21" fillId="2" borderId="4" xfId="0" applyFont="1" applyFill="1" applyBorder="1" applyAlignment="1">
      <alignment horizontal="center" vertical="center" textRotation="90" wrapText="1"/>
    </xf>
    <xf numFmtId="0" fontId="21" fillId="2" borderId="66" xfId="0" applyFont="1" applyFill="1" applyBorder="1" applyAlignment="1">
      <alignment horizontal="center" vertical="center" textRotation="90" wrapText="1"/>
    </xf>
    <xf numFmtId="0" fontId="20" fillId="2" borderId="1" xfId="0" applyFont="1" applyFill="1" applyBorder="1" applyAlignment="1">
      <alignment horizontal="center"/>
    </xf>
    <xf numFmtId="0" fontId="38" fillId="2" borderId="66" xfId="0" applyFont="1" applyFill="1" applyBorder="1" applyAlignment="1">
      <alignment horizontal="left" shrinkToFit="1"/>
    </xf>
    <xf numFmtId="0" fontId="20" fillId="2" borderId="66" xfId="0" applyFont="1" applyFill="1" applyBorder="1" applyAlignment="1">
      <alignment horizontal="center" shrinkToFit="1"/>
    </xf>
    <xf numFmtId="0" fontId="13" fillId="11" borderId="0" xfId="0" applyFont="1" applyFill="1" applyAlignment="1">
      <alignment horizontal="center" vertical="center" textRotation="90" shrinkToFit="1"/>
    </xf>
    <xf numFmtId="0" fontId="39" fillId="12" borderId="40" xfId="0" applyFont="1" applyFill="1" applyBorder="1" applyAlignment="1">
      <alignment horizontal="left"/>
    </xf>
    <xf numFmtId="0" fontId="12" fillId="6" borderId="17" xfId="0" applyFont="1" applyFill="1" applyBorder="1" applyAlignment="1">
      <alignment horizontal="center" shrinkToFit="1"/>
    </xf>
    <xf numFmtId="0" fontId="12" fillId="6" borderId="9" xfId="0" applyFont="1" applyFill="1" applyBorder="1" applyAlignment="1">
      <alignment horizontal="center" shrinkToFit="1"/>
    </xf>
    <xf numFmtId="0" fontId="12" fillId="6" borderId="22" xfId="0" applyFont="1" applyFill="1" applyBorder="1" applyAlignment="1">
      <alignment horizontal="center" shrinkToFit="1"/>
    </xf>
    <xf numFmtId="0" fontId="43" fillId="13" borderId="37" xfId="0" applyFont="1" applyFill="1" applyBorder="1" applyAlignment="1">
      <alignment horizontal="left" vertical="center"/>
    </xf>
    <xf numFmtId="0" fontId="43" fillId="13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29" xfId="0" applyFont="1" applyFill="1" applyBorder="1" applyAlignment="1">
      <alignment horizontal="center" vertical="center"/>
    </xf>
    <xf numFmtId="0" fontId="14" fillId="9" borderId="30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8" fillId="10" borderId="34" xfId="0" applyFont="1" applyFill="1" applyBorder="1" applyAlignment="1">
      <alignment horizontal="center" shrinkToFit="1"/>
    </xf>
    <xf numFmtId="0" fontId="18" fillId="10" borderId="35" xfId="0" applyFont="1" applyFill="1" applyBorder="1" applyAlignment="1">
      <alignment horizontal="center" shrinkToFit="1"/>
    </xf>
    <xf numFmtId="0" fontId="18" fillId="10" borderId="36" xfId="0" applyFont="1" applyFill="1" applyBorder="1" applyAlignment="1">
      <alignment horizontal="center" shrinkToFit="1"/>
    </xf>
    <xf numFmtId="0" fontId="12" fillId="7" borderId="14" xfId="0" applyFont="1" applyFill="1" applyBorder="1" applyAlignment="1">
      <alignment horizontal="left" shrinkToFit="1"/>
    </xf>
    <xf numFmtId="0" fontId="12" fillId="7" borderId="15" xfId="0" applyFont="1" applyFill="1" applyBorder="1" applyAlignment="1">
      <alignment horizontal="left" shrinkToFit="1"/>
    </xf>
    <xf numFmtId="0" fontId="43" fillId="10" borderId="26" xfId="0" applyFont="1" applyFill="1" applyBorder="1" applyAlignment="1">
      <alignment horizontal="left" vertical="center"/>
    </xf>
    <xf numFmtId="0" fontId="43" fillId="10" borderId="26" xfId="0" applyFont="1" applyFill="1" applyBorder="1" applyAlignment="1">
      <alignment horizontal="left" vertical="center" wrapText="1"/>
    </xf>
    <xf numFmtId="0" fontId="15" fillId="13" borderId="26" xfId="0" applyFont="1" applyFill="1" applyBorder="1" applyAlignment="1">
      <alignment horizontal="center" vertical="center" textRotation="90" wrapText="1"/>
    </xf>
    <xf numFmtId="0" fontId="18" fillId="13" borderId="34" xfId="0" applyFont="1" applyFill="1" applyBorder="1" applyAlignment="1">
      <alignment horizontal="center" shrinkToFit="1"/>
    </xf>
    <xf numFmtId="0" fontId="18" fillId="13" borderId="35" xfId="0" applyFont="1" applyFill="1" applyBorder="1" applyAlignment="1">
      <alignment horizontal="center" shrinkToFit="1"/>
    </xf>
    <xf numFmtId="0" fontId="18" fillId="13" borderId="36" xfId="0" applyFont="1" applyFill="1" applyBorder="1" applyAlignment="1">
      <alignment horizontal="center" shrinkToFit="1"/>
    </xf>
    <xf numFmtId="0" fontId="43" fillId="13" borderId="71" xfId="0" applyFont="1" applyFill="1" applyBorder="1" applyAlignment="1">
      <alignment horizontal="left" vertical="center"/>
    </xf>
    <xf numFmtId="0" fontId="43" fillId="13" borderId="26" xfId="0" applyFont="1" applyFill="1" applyBorder="1" applyAlignment="1">
      <alignment horizontal="left" vertical="center" wrapText="1"/>
    </xf>
    <xf numFmtId="0" fontId="43" fillId="10" borderId="37" xfId="0" applyFont="1" applyFill="1" applyBorder="1" applyAlignment="1">
      <alignment horizontal="left" vertical="center"/>
    </xf>
    <xf numFmtId="0" fontId="43" fillId="10" borderId="71" xfId="0" applyFont="1" applyFill="1" applyBorder="1" applyAlignment="1">
      <alignment horizontal="left" vertical="center"/>
    </xf>
    <xf numFmtId="0" fontId="43" fillId="10" borderId="27" xfId="0" applyFont="1" applyFill="1" applyBorder="1" applyAlignment="1">
      <alignment horizontal="left" vertical="center"/>
    </xf>
    <xf numFmtId="0" fontId="43" fillId="13" borderId="26" xfId="0" applyFont="1" applyFill="1" applyBorder="1" applyAlignment="1">
      <alignment horizontal="left" vertical="center"/>
    </xf>
    <xf numFmtId="0" fontId="43" fillId="10" borderId="37" xfId="0" applyFont="1" applyFill="1" applyBorder="1" applyAlignment="1">
      <alignment horizontal="left" vertical="center" wrapText="1"/>
    </xf>
    <xf numFmtId="0" fontId="43" fillId="10" borderId="71" xfId="0" applyFont="1" applyFill="1" applyBorder="1" applyAlignment="1">
      <alignment horizontal="left" vertical="center" wrapText="1"/>
    </xf>
    <xf numFmtId="0" fontId="43" fillId="10" borderId="27" xfId="0" applyFont="1" applyFill="1" applyBorder="1" applyAlignment="1">
      <alignment horizontal="left" vertical="center" wrapText="1"/>
    </xf>
    <xf numFmtId="0" fontId="43" fillId="13" borderId="37" xfId="0" applyFont="1" applyFill="1" applyBorder="1" applyAlignment="1">
      <alignment horizontal="left" vertical="center" wrapText="1"/>
    </xf>
    <xf numFmtId="0" fontId="43" fillId="13" borderId="71" xfId="0" applyFont="1" applyFill="1" applyBorder="1" applyAlignment="1">
      <alignment horizontal="left" vertical="center" wrapText="1"/>
    </xf>
    <xf numFmtId="0" fontId="43" fillId="13" borderId="27" xfId="0" applyFont="1" applyFill="1" applyBorder="1" applyAlignment="1">
      <alignment horizontal="left" vertical="center" wrapText="1"/>
    </xf>
    <xf numFmtId="0" fontId="16" fillId="10" borderId="26" xfId="0" applyFont="1" applyFill="1" applyBorder="1" applyAlignment="1">
      <alignment horizontal="center"/>
    </xf>
    <xf numFmtId="0" fontId="5" fillId="14" borderId="48" xfId="0" applyFont="1" applyFill="1" applyBorder="1" applyAlignment="1">
      <alignment horizontal="center" vertical="center" textRotation="90" wrapText="1"/>
    </xf>
    <xf numFmtId="0" fontId="5" fillId="14" borderId="72" xfId="0" applyFont="1" applyFill="1" applyBorder="1" applyAlignment="1">
      <alignment horizontal="center" vertical="center" textRotation="90" wrapText="1"/>
    </xf>
    <xf numFmtId="0" fontId="5" fillId="14" borderId="73" xfId="0" applyFont="1" applyFill="1" applyBorder="1" applyAlignment="1">
      <alignment horizontal="center" vertical="center" textRotation="90" wrapText="1"/>
    </xf>
    <xf numFmtId="0" fontId="3" fillId="14" borderId="41" xfId="0" applyFont="1" applyFill="1" applyBorder="1" applyAlignment="1">
      <alignment horizontal="center"/>
    </xf>
    <xf numFmtId="0" fontId="5" fillId="15" borderId="48" xfId="0" applyFont="1" applyFill="1" applyBorder="1" applyAlignment="1">
      <alignment horizontal="center" vertical="center" textRotation="90" wrapText="1"/>
    </xf>
    <xf numFmtId="0" fontId="5" fillId="15" borderId="72" xfId="0" applyFont="1" applyFill="1" applyBorder="1" applyAlignment="1">
      <alignment horizontal="center" vertical="center" textRotation="90" wrapText="1"/>
    </xf>
    <xf numFmtId="0" fontId="5" fillId="15" borderId="73" xfId="0" applyFont="1" applyFill="1" applyBorder="1" applyAlignment="1">
      <alignment horizontal="center" vertical="center" textRotation="90" wrapText="1"/>
    </xf>
    <xf numFmtId="0" fontId="25" fillId="15" borderId="41" xfId="0" applyFont="1" applyFill="1" applyBorder="1" applyAlignment="1">
      <alignment horizontal="left" vertical="center"/>
    </xf>
    <xf numFmtId="0" fontId="30" fillId="19" borderId="52" xfId="0" applyFont="1" applyFill="1" applyBorder="1" applyAlignment="1">
      <alignment horizontal="center"/>
    </xf>
    <xf numFmtId="0" fontId="30" fillId="19" borderId="53" xfId="0" applyFont="1" applyFill="1" applyBorder="1" applyAlignment="1">
      <alignment horizontal="center"/>
    </xf>
    <xf numFmtId="0" fontId="31" fillId="19" borderId="49" xfId="0" applyFont="1" applyFill="1" applyBorder="1" applyAlignment="1">
      <alignment horizontal="left" vertical="center"/>
    </xf>
    <xf numFmtId="0" fontId="31" fillId="19" borderId="51" xfId="0" applyFont="1" applyFill="1" applyBorder="1" applyAlignment="1">
      <alignment horizontal="left" vertical="center"/>
    </xf>
    <xf numFmtId="0" fontId="29" fillId="19" borderId="54" xfId="0" applyFont="1" applyFill="1" applyBorder="1" applyAlignment="1">
      <alignment horizontal="center" vertical="center" textRotation="90" wrapText="1"/>
    </xf>
    <xf numFmtId="0" fontId="29" fillId="19" borderId="55" xfId="0" applyFont="1" applyFill="1" applyBorder="1" applyAlignment="1">
      <alignment horizontal="center" vertical="center" textRotation="90" wrapText="1"/>
    </xf>
    <xf numFmtId="0" fontId="30" fillId="19" borderId="52" xfId="0" applyFont="1" applyFill="1" applyBorder="1" applyAlignment="1">
      <alignment horizontal="center" shrinkToFit="1"/>
    </xf>
    <xf numFmtId="0" fontId="30" fillId="19" borderId="56" xfId="0" applyFont="1" applyFill="1" applyBorder="1" applyAlignment="1">
      <alignment horizontal="center" shrinkToFit="1"/>
    </xf>
    <xf numFmtId="0" fontId="30" fillId="19" borderId="54" xfId="0" applyFont="1" applyFill="1" applyBorder="1" applyAlignment="1">
      <alignment horizontal="center" shrinkToFit="1"/>
    </xf>
    <xf numFmtId="0" fontId="30" fillId="19" borderId="53" xfId="0" applyFont="1" applyFill="1" applyBorder="1" applyAlignment="1">
      <alignment horizontal="center" shrinkToFit="1"/>
    </xf>
    <xf numFmtId="0" fontId="31" fillId="19" borderId="46" xfId="0" applyFont="1" applyFill="1" applyBorder="1" applyAlignment="1">
      <alignment horizontal="left" vertical="center" wrapText="1"/>
    </xf>
    <xf numFmtId="0" fontId="30" fillId="18" borderId="46" xfId="0" applyFont="1" applyFill="1" applyBorder="1" applyAlignment="1">
      <alignment horizontal="center" shrinkToFit="1"/>
    </xf>
    <xf numFmtId="0" fontId="31" fillId="18" borderId="46" xfId="0" applyFont="1" applyFill="1" applyBorder="1" applyAlignment="1">
      <alignment horizontal="left" vertical="center" wrapText="1"/>
    </xf>
    <xf numFmtId="0" fontId="29" fillId="18" borderId="49" xfId="0" applyFont="1" applyFill="1" applyBorder="1" applyAlignment="1">
      <alignment horizontal="center" vertical="center" textRotation="90" wrapText="1"/>
    </xf>
    <xf numFmtId="0" fontId="29" fillId="18" borderId="50" xfId="0" applyFont="1" applyFill="1" applyBorder="1" applyAlignment="1">
      <alignment horizontal="center" vertical="center" textRotation="90" wrapText="1"/>
    </xf>
    <xf numFmtId="0" fontId="29" fillId="18" borderId="51" xfId="0" applyFont="1" applyFill="1" applyBorder="1" applyAlignment="1">
      <alignment horizontal="center" vertical="center" textRotation="90" wrapText="1"/>
    </xf>
    <xf numFmtId="0" fontId="14" fillId="17" borderId="41" xfId="0" applyFont="1" applyFill="1" applyBorder="1" applyAlignment="1">
      <alignment horizontal="center" vertical="center"/>
    </xf>
    <xf numFmtId="0" fontId="14" fillId="17" borderId="48" xfId="0" applyFont="1" applyFill="1" applyBorder="1" applyAlignment="1">
      <alignment horizontal="center" vertical="center"/>
    </xf>
    <xf numFmtId="0" fontId="25" fillId="14" borderId="42" xfId="0" applyFont="1" applyFill="1" applyBorder="1" applyAlignment="1">
      <alignment horizontal="center" shrinkToFit="1"/>
    </xf>
    <xf numFmtId="0" fontId="25" fillId="14" borderId="43" xfId="0" applyFont="1" applyFill="1" applyBorder="1" applyAlignment="1">
      <alignment horizontal="center" shrinkToFit="1"/>
    </xf>
    <xf numFmtId="0" fontId="25" fillId="14" borderId="44" xfId="0" applyFont="1" applyFill="1" applyBorder="1" applyAlignment="1">
      <alignment horizontal="center" shrinkToFit="1"/>
    </xf>
    <xf numFmtId="0" fontId="26" fillId="15" borderId="41" xfId="0" applyFont="1" applyFill="1" applyBorder="1" applyAlignment="1">
      <alignment horizontal="center" textRotation="90" wrapText="1"/>
    </xf>
    <xf numFmtId="0" fontId="52" fillId="8" borderId="69" xfId="0" applyFont="1" applyFill="1" applyBorder="1" applyAlignment="1">
      <alignment horizontal="center" vertical="center"/>
    </xf>
    <xf numFmtId="0" fontId="20" fillId="3" borderId="76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shrinkToFit="1"/>
    </xf>
    <xf numFmtId="0" fontId="38" fillId="21" borderId="57" xfId="0" applyFont="1" applyFill="1" applyBorder="1" applyAlignment="1">
      <alignment horizontal="center" shrinkToFit="1"/>
    </xf>
    <xf numFmtId="0" fontId="38" fillId="21" borderId="58" xfId="0" applyFont="1" applyFill="1" applyBorder="1" applyAlignment="1">
      <alignment horizontal="center" shrinkToFit="1"/>
    </xf>
    <xf numFmtId="0" fontId="38" fillId="21" borderId="5" xfId="0" applyFont="1" applyFill="1" applyBorder="1" applyAlignment="1">
      <alignment horizontal="center" shrinkToFit="1"/>
    </xf>
    <xf numFmtId="0" fontId="38" fillId="21" borderId="2" xfId="0" applyFont="1" applyFill="1" applyBorder="1" applyAlignment="1">
      <alignment horizontal="center" shrinkToFit="1"/>
    </xf>
    <xf numFmtId="0" fontId="38" fillId="21" borderId="3" xfId="0" applyFont="1" applyFill="1" applyBorder="1" applyAlignment="1">
      <alignment horizontal="center" shrinkToFit="1"/>
    </xf>
    <xf numFmtId="0" fontId="38" fillId="21" borderId="4" xfId="0" applyFont="1" applyFill="1" applyBorder="1" applyAlignment="1">
      <alignment horizontal="center" shrinkToFit="1"/>
    </xf>
    <xf numFmtId="0" fontId="38" fillId="21" borderId="64" xfId="0" applyFont="1" applyFill="1" applyBorder="1" applyAlignment="1">
      <alignment horizontal="center" shrinkToFit="1"/>
    </xf>
    <xf numFmtId="0" fontId="38" fillId="21" borderId="65" xfId="0" applyFont="1" applyFill="1" applyBorder="1" applyAlignment="1">
      <alignment horizontal="center" shrinkToFit="1"/>
    </xf>
    <xf numFmtId="0" fontId="14" fillId="5" borderId="85" xfId="0" applyFont="1" applyFill="1" applyBorder="1" applyAlignment="1">
      <alignment horizontal="center" vertical="center"/>
    </xf>
    <xf numFmtId="0" fontId="14" fillId="27" borderId="51" xfId="0" applyFont="1" applyFill="1" applyBorder="1" applyAlignment="1">
      <alignment horizontal="center" vertical="center"/>
    </xf>
    <xf numFmtId="0" fontId="14" fillId="27" borderId="46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9" fillId="27" borderId="46" xfId="0" applyFont="1" applyFill="1" applyBorder="1" applyAlignment="1">
      <alignment horizontal="center"/>
    </xf>
    <xf numFmtId="0" fontId="46" fillId="8" borderId="69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 textRotation="90" wrapText="1"/>
    </xf>
    <xf numFmtId="0" fontId="19" fillId="3" borderId="39" xfId="0" applyFont="1" applyFill="1" applyBorder="1" applyAlignment="1">
      <alignment horizontal="center" vertical="center" textRotation="90" wrapText="1"/>
    </xf>
    <xf numFmtId="0" fontId="19" fillId="2" borderId="6" xfId="0" applyFont="1" applyFill="1" applyBorder="1" applyAlignment="1">
      <alignment horizontal="center" vertical="center" textRotation="90" wrapText="1"/>
    </xf>
    <xf numFmtId="0" fontId="38" fillId="3" borderId="1" xfId="0" applyFont="1" applyFill="1" applyBorder="1" applyAlignment="1">
      <alignment horizontal="left" shrinkToFit="1"/>
    </xf>
    <xf numFmtId="0" fontId="19" fillId="3" borderId="6" xfId="0" applyFont="1" applyFill="1" applyBorder="1" applyAlignment="1">
      <alignment horizontal="center" vertical="center" textRotation="90" wrapText="1"/>
    </xf>
    <xf numFmtId="0" fontId="38" fillId="3" borderId="1" xfId="0" applyFont="1" applyFill="1" applyBorder="1" applyAlignment="1">
      <alignment horizontal="left"/>
    </xf>
    <xf numFmtId="0" fontId="38" fillId="2" borderId="1" xfId="0" applyFont="1" applyFill="1" applyBorder="1" applyAlignment="1">
      <alignment horizontal="left"/>
    </xf>
    <xf numFmtId="0" fontId="4" fillId="27" borderId="46" xfId="0" applyFont="1" applyFill="1" applyBorder="1" applyAlignment="1">
      <alignment horizontal="center" vertical="center" textRotation="90" wrapText="1"/>
    </xf>
    <xf numFmtId="0" fontId="13" fillId="5" borderId="88" xfId="0" applyFont="1" applyFill="1" applyBorder="1" applyAlignment="1">
      <alignment horizontal="center" vertical="center" textRotation="90"/>
    </xf>
    <xf numFmtId="0" fontId="13" fillId="5" borderId="85" xfId="0" applyFont="1" applyFill="1" applyBorder="1" applyAlignment="1">
      <alignment horizontal="center" vertical="center" textRotation="90"/>
    </xf>
    <xf numFmtId="0" fontId="13" fillId="5" borderId="87" xfId="0" applyFont="1" applyFill="1" applyBorder="1" applyAlignment="1">
      <alignment horizontal="center" vertical="center" textRotation="90"/>
    </xf>
    <xf numFmtId="0" fontId="20" fillId="3" borderId="66" xfId="0" applyFont="1" applyFill="1" applyBorder="1" applyAlignment="1">
      <alignment horizontal="center" shrinkToFit="1"/>
    </xf>
    <xf numFmtId="0" fontId="20" fillId="3" borderId="66" xfId="0" applyFont="1" applyFill="1" applyBorder="1" applyAlignment="1">
      <alignment horizontal="center"/>
    </xf>
    <xf numFmtId="0" fontId="14" fillId="5" borderId="87" xfId="0" applyFont="1" applyFill="1" applyBorder="1" applyAlignment="1">
      <alignment horizontal="center" vertical="center"/>
    </xf>
    <xf numFmtId="0" fontId="13" fillId="5" borderId="89" xfId="0" applyFont="1" applyFill="1" applyBorder="1" applyAlignment="1">
      <alignment horizontal="center" vertical="center" textRotation="90"/>
    </xf>
    <xf numFmtId="0" fontId="13" fillId="5" borderId="0" xfId="0" applyFont="1" applyFill="1" applyAlignment="1">
      <alignment horizontal="center" vertical="center" textRotation="90"/>
    </xf>
    <xf numFmtId="0" fontId="13" fillId="5" borderId="90" xfId="0" applyFont="1" applyFill="1" applyBorder="1" applyAlignment="1">
      <alignment horizontal="center" vertical="center" textRotation="90"/>
    </xf>
    <xf numFmtId="0" fontId="38" fillId="2" borderId="1" xfId="0" applyFont="1" applyFill="1" applyBorder="1" applyAlignment="1">
      <alignment horizontal="left" shrinkToFit="1"/>
    </xf>
    <xf numFmtId="0" fontId="20" fillId="3" borderId="40" xfId="0" applyFont="1" applyFill="1" applyBorder="1" applyAlignment="1">
      <alignment horizontal="center" shrinkToFit="1"/>
    </xf>
    <xf numFmtId="0" fontId="39" fillId="12" borderId="40" xfId="0" applyFont="1" applyFill="1" applyBorder="1" applyAlignment="1">
      <alignment horizontal="center"/>
    </xf>
    <xf numFmtId="0" fontId="24" fillId="21" borderId="40" xfId="0" applyFont="1" applyFill="1" applyBorder="1" applyAlignment="1">
      <alignment horizontal="center" shrinkToFit="1"/>
    </xf>
    <xf numFmtId="0" fontId="12" fillId="22" borderId="80" xfId="0" applyFont="1" applyFill="1" applyBorder="1" applyAlignment="1">
      <alignment horizontal="left" shrinkToFit="1"/>
    </xf>
    <xf numFmtId="0" fontId="12" fillId="22" borderId="81" xfId="0" applyFont="1" applyFill="1" applyBorder="1" applyAlignment="1">
      <alignment horizontal="left" shrinkToFit="1"/>
    </xf>
    <xf numFmtId="0" fontId="28" fillId="6" borderId="0" xfId="0" applyFont="1" applyFill="1" applyAlignment="1">
      <alignment horizontal="center" vertical="center" textRotation="90" wrapText="1"/>
    </xf>
    <xf numFmtId="0" fontId="12" fillId="6" borderId="14" xfId="0" applyFont="1" applyFill="1" applyBorder="1" applyAlignment="1">
      <alignment horizontal="left" shrinkToFit="1"/>
    </xf>
    <xf numFmtId="0" fontId="12" fillId="6" borderId="15" xfId="0" applyFont="1" applyFill="1" applyBorder="1" applyAlignment="1">
      <alignment horizontal="left" shrinkToFit="1"/>
    </xf>
    <xf numFmtId="0" fontId="12" fillId="6" borderId="16" xfId="0" applyFont="1" applyFill="1" applyBorder="1" applyAlignment="1">
      <alignment horizontal="left" shrinkToFit="1"/>
    </xf>
    <xf numFmtId="0" fontId="27" fillId="6" borderId="22" xfId="0" applyFont="1" applyFill="1" applyBorder="1" applyAlignment="1">
      <alignment horizontal="center" vertical="center" textRotation="90" wrapText="1"/>
    </xf>
    <xf numFmtId="0" fontId="27" fillId="6" borderId="12" xfId="0" applyFont="1" applyFill="1" applyBorder="1" applyAlignment="1">
      <alignment horizontal="center" vertical="center" textRotation="90" wrapText="1"/>
    </xf>
    <xf numFmtId="0" fontId="28" fillId="6" borderId="22" xfId="0" applyFont="1" applyFill="1" applyBorder="1" applyAlignment="1">
      <alignment horizontal="center" vertical="center" textRotation="90" wrapText="1"/>
    </xf>
    <xf numFmtId="0" fontId="28" fillId="6" borderId="12" xfId="0" applyFont="1" applyFill="1" applyBorder="1" applyAlignment="1">
      <alignment horizontal="center" vertical="center" textRotation="90" wrapText="1"/>
    </xf>
    <xf numFmtId="0" fontId="53" fillId="31" borderId="98" xfId="0" applyFont="1" applyFill="1" applyBorder="1" applyAlignment="1">
      <alignment horizontal="left"/>
    </xf>
    <xf numFmtId="0" fontId="53" fillId="31" borderId="99" xfId="0" applyFont="1" applyFill="1" applyBorder="1" applyAlignment="1">
      <alignment horizontal="left"/>
    </xf>
    <xf numFmtId="0" fontId="53" fillId="31" borderId="100" xfId="0" applyFont="1" applyFill="1" applyBorder="1" applyAlignment="1">
      <alignment horizontal="left"/>
    </xf>
    <xf numFmtId="0" fontId="59" fillId="0" borderId="98" xfId="0" applyFont="1" applyBorder="1" applyAlignment="1">
      <alignment horizontal="center"/>
    </xf>
    <xf numFmtId="0" fontId="59" fillId="0" borderId="99" xfId="0" applyFont="1" applyBorder="1" applyAlignment="1">
      <alignment horizontal="center"/>
    </xf>
    <xf numFmtId="0" fontId="59" fillId="0" borderId="100" xfId="0" applyFont="1" applyBorder="1" applyAlignment="1">
      <alignment horizontal="center"/>
    </xf>
    <xf numFmtId="0" fontId="59" fillId="0" borderId="70" xfId="0" applyFont="1" applyBorder="1" applyAlignment="1">
      <alignment horizontal="center"/>
    </xf>
    <xf numFmtId="0" fontId="55" fillId="31" borderId="70" xfId="0" applyFont="1" applyFill="1" applyBorder="1" applyAlignment="1">
      <alignment horizontal="center" vertical="center"/>
    </xf>
    <xf numFmtId="0" fontId="53" fillId="31" borderId="98" xfId="0" applyFont="1" applyFill="1" applyBorder="1" applyAlignment="1">
      <alignment horizontal="center"/>
    </xf>
    <xf numFmtId="0" fontId="53" fillId="31" borderId="99" xfId="0" applyFont="1" applyFill="1" applyBorder="1" applyAlignment="1">
      <alignment horizontal="center"/>
    </xf>
    <xf numFmtId="0" fontId="53" fillId="31" borderId="100" xfId="0" applyFont="1" applyFill="1" applyBorder="1" applyAlignment="1">
      <alignment horizontal="center"/>
    </xf>
    <xf numFmtId="0" fontId="59" fillId="21" borderId="99" xfId="0" applyFont="1" applyFill="1" applyBorder="1" applyAlignment="1">
      <alignment horizontal="center"/>
    </xf>
    <xf numFmtId="0" fontId="59" fillId="21" borderId="100" xfId="0" applyFont="1" applyFill="1" applyBorder="1" applyAlignment="1">
      <alignment horizontal="center"/>
    </xf>
    <xf numFmtId="0" fontId="59" fillId="0" borderId="70" xfId="0" applyFont="1" applyBorder="1" applyAlignment="1">
      <alignment horizontal="center" vertical="center"/>
    </xf>
    <xf numFmtId="0" fontId="53" fillId="31" borderId="70" xfId="0" applyFont="1" applyFill="1" applyBorder="1" applyAlignment="1">
      <alignment horizontal="left"/>
    </xf>
    <xf numFmtId="0" fontId="53" fillId="31" borderId="101" xfId="0" applyFont="1" applyFill="1" applyBorder="1" applyAlignment="1">
      <alignment horizontal="left"/>
    </xf>
    <xf numFmtId="0" fontId="53" fillId="31" borderId="0" xfId="0" applyFont="1" applyFill="1" applyAlignment="1">
      <alignment horizontal="left"/>
    </xf>
    <xf numFmtId="0" fontId="59" fillId="21" borderId="70" xfId="0" applyFont="1" applyFill="1" applyBorder="1" applyAlignment="1">
      <alignment horizontal="center" shrinkToFit="1"/>
    </xf>
    <xf numFmtId="0" fontId="57" fillId="31" borderId="70" xfId="0" applyFont="1" applyFill="1" applyBorder="1" applyAlignment="1">
      <alignment horizontal="center" vertical="center"/>
    </xf>
    <xf numFmtId="0" fontId="53" fillId="31" borderId="70" xfId="0" applyFont="1" applyFill="1" applyBorder="1" applyAlignment="1">
      <alignment horizontal="left" vertical="center"/>
    </xf>
    <xf numFmtId="0" fontId="56" fillId="31" borderId="98" xfId="0" applyFont="1" applyFill="1" applyBorder="1" applyAlignment="1">
      <alignment horizontal="left"/>
    </xf>
    <xf numFmtId="0" fontId="56" fillId="31" borderId="99" xfId="0" applyFont="1" applyFill="1" applyBorder="1" applyAlignment="1">
      <alignment horizontal="left"/>
    </xf>
    <xf numFmtId="0" fontId="56" fillId="31" borderId="100" xfId="0" applyFont="1" applyFill="1" applyBorder="1" applyAlignment="1">
      <alignment horizontal="left"/>
    </xf>
    <xf numFmtId="0" fontId="59" fillId="21" borderId="70" xfId="0" applyFont="1" applyFill="1" applyBorder="1" applyAlignment="1">
      <alignment horizontal="center"/>
    </xf>
    <xf numFmtId="0" fontId="59" fillId="0" borderId="102" xfId="0" applyFont="1" applyBorder="1" applyAlignment="1">
      <alignment horizontal="center"/>
    </xf>
    <xf numFmtId="0" fontId="53" fillId="31" borderId="70" xfId="0" applyFont="1" applyFill="1" applyBorder="1" applyAlignment="1">
      <alignment horizontal="left" vertical="center" wrapText="1"/>
    </xf>
    <xf numFmtId="0" fontId="53" fillId="31" borderId="70" xfId="0" applyFont="1" applyFill="1" applyBorder="1" applyAlignment="1">
      <alignment horizontal="center"/>
    </xf>
    <xf numFmtId="0" fontId="58" fillId="0" borderId="70" xfId="0" applyFont="1" applyBorder="1" applyAlignment="1">
      <alignment horizontal="center" wrapText="1"/>
    </xf>
    <xf numFmtId="0" fontId="54" fillId="0" borderId="70" xfId="0" applyFont="1" applyBorder="1" applyAlignment="1">
      <alignment horizontal="center"/>
    </xf>
    <xf numFmtId="0" fontId="40" fillId="7" borderId="0" xfId="0" applyFont="1" applyFill="1" applyAlignment="1">
      <alignment horizontal="center" shrinkToFit="1"/>
    </xf>
    <xf numFmtId="0" fontId="40" fillId="24" borderId="0" xfId="0" applyFont="1" applyFill="1" applyAlignment="1">
      <alignment horizontal="center" shrinkToFit="1"/>
    </xf>
    <xf numFmtId="0" fontId="40" fillId="6" borderId="0" xfId="0" applyFont="1" applyFill="1" applyAlignment="1">
      <alignment horizontal="center" shrinkToFit="1"/>
    </xf>
    <xf numFmtId="0" fontId="40" fillId="22" borderId="0" xfId="0" applyFont="1" applyFill="1" applyAlignment="1">
      <alignment horizontal="center" shrinkToFit="1"/>
    </xf>
    <xf numFmtId="0" fontId="40" fillId="23" borderId="0" xfId="0" applyFont="1" applyFill="1" applyAlignment="1">
      <alignment horizontal="center" shrinkToFit="1"/>
    </xf>
    <xf numFmtId="0" fontId="0" fillId="24" borderId="0" xfId="0" applyFill="1" applyAlignment="1">
      <alignment horizontal="center"/>
    </xf>
    <xf numFmtId="0" fontId="37" fillId="16" borderId="0" xfId="0" applyFont="1" applyFill="1" applyAlignment="1">
      <alignment horizontal="center" shrinkToFit="1"/>
    </xf>
    <xf numFmtId="0" fontId="37" fillId="2" borderId="0" xfId="0" applyFont="1" applyFill="1" applyAlignment="1">
      <alignment horizontal="center" shrinkToFit="1"/>
    </xf>
    <xf numFmtId="0" fontId="37" fillId="20" borderId="0" xfId="0" applyFont="1" applyFill="1" applyAlignment="1">
      <alignment horizontal="center" shrinkToFit="1"/>
    </xf>
    <xf numFmtId="0" fontId="36" fillId="19" borderId="0" xfId="0" applyFont="1" applyFill="1" applyAlignment="1">
      <alignment horizontal="center"/>
    </xf>
    <xf numFmtId="0" fontId="37" fillId="3" borderId="0" xfId="0" applyFont="1" applyFill="1" applyAlignment="1">
      <alignment horizontal="center" shrinkToFit="1"/>
    </xf>
    <xf numFmtId="0" fontId="37" fillId="2" borderId="0" xfId="0" applyFont="1" applyFill="1" applyAlignment="1">
      <alignment horizontal="center"/>
    </xf>
    <xf numFmtId="0" fontId="37" fillId="20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42" fillId="10" borderId="0" xfId="0" applyFont="1" applyFill="1" applyAlignment="1">
      <alignment horizontal="left"/>
    </xf>
    <xf numFmtId="0" fontId="42" fillId="10" borderId="0" xfId="0" applyFont="1" applyFill="1" applyAlignment="1">
      <alignment horizontal="center" shrinkToFit="1"/>
    </xf>
    <xf numFmtId="0" fontId="42" fillId="13" borderId="0" xfId="0" applyFont="1" applyFill="1" applyAlignment="1">
      <alignment horizontal="left"/>
    </xf>
    <xf numFmtId="0" fontId="44" fillId="14" borderId="0" xfId="0" applyFont="1" applyFill="1" applyAlignment="1">
      <alignment horizontal="left"/>
    </xf>
    <xf numFmtId="0" fontId="44" fillId="25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0" fillId="19" borderId="0" xfId="0" applyFill="1" applyAlignment="1">
      <alignment horizontal="left"/>
    </xf>
    <xf numFmtId="0" fontId="0" fillId="26" borderId="0" xfId="0" applyFill="1" applyAlignment="1">
      <alignment horizontal="center"/>
    </xf>
    <xf numFmtId="0" fontId="0" fillId="26" borderId="0" xfId="0" applyFill="1" applyAlignment="1">
      <alignment horizontal="left"/>
    </xf>
    <xf numFmtId="0" fontId="0" fillId="0" borderId="0" xfId="0" applyAlignment="1">
      <alignment horizontal="center"/>
    </xf>
  </cellXfs>
  <cellStyles count="1">
    <cellStyle name="Normalno" xfId="0" builtinId="0"/>
  </cellStyles>
  <dxfs count="114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ill>
        <patternFill>
          <bgColor rgb="FFCC99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ill>
        <patternFill>
          <bgColor rgb="FFCC99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99FF"/>
        </patternFill>
      </fill>
    </dxf>
    <dxf>
      <fill>
        <patternFill>
          <bgColor rgb="FFCCC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99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ill>
        <patternFill>
          <bgColor rgb="FFCC99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ill>
        <patternFill>
          <bgColor rgb="FFCC99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ill>
        <patternFill>
          <bgColor rgb="FFCC99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ill>
        <patternFill>
          <bgColor rgb="FFCC99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99FF"/>
        </patternFill>
      </fill>
    </dxf>
    <dxf>
      <fill>
        <patternFill>
          <bgColor rgb="FFCCCCFF"/>
        </patternFill>
      </fill>
    </dxf>
    <dxf>
      <fill>
        <patternFill>
          <bgColor rgb="FFCC99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ill>
        <patternFill>
          <bgColor rgb="FFCC99FF"/>
        </patternFill>
      </fill>
    </dxf>
    <dxf>
      <fill>
        <patternFill>
          <bgColor rgb="FFCCCCFF"/>
        </patternFill>
      </fill>
    </dxf>
    <dxf>
      <fill>
        <patternFill>
          <bgColor rgb="FFCC99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ill>
        <patternFill>
          <bgColor rgb="FFCC99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2060"/>
      </font>
    </dxf>
  </dxfs>
  <tableStyles count="0" defaultTableStyle="TableStyleMedium2" defaultPivotStyle="PivotStyleLight16"/>
  <colors>
    <mruColors>
      <color rgb="FF0E00AA"/>
      <color rgb="FFFF00FF"/>
      <color rgb="FFFF99FF"/>
      <color rgb="FFFF66FF"/>
      <color rgb="FFFFCCFF"/>
      <color rgb="FFCCFFCC"/>
      <color rgb="FF660066"/>
      <color rgb="FFCC99FF"/>
      <color rgb="FFCCCC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1057275</xdr:colOff>
      <xdr:row>0</xdr:row>
      <xdr:rowOff>0</xdr:rowOff>
    </xdr:from>
    <xdr:to>
      <xdr:col>1</xdr:col>
      <xdr:colOff>596350</xdr:colOff>
      <xdr:row>3</xdr:row>
      <xdr:rowOff>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33A64779-E07B-4239-B4FA-6C2D7785F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0"/>
          <a:ext cx="948775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DCAD-CEA9-49BE-9DA2-05BB5C981AA0}">
  <dimension ref="C1:AD629"/>
  <sheetViews>
    <sheetView topLeftCell="A613" zoomScaleNormal="100" workbookViewId="0">
      <selection activeCell="E641" sqref="E641"/>
    </sheetView>
  </sheetViews>
  <sheetFormatPr defaultRowHeight="15" x14ac:dyDescent="0.25"/>
  <cols>
    <col min="1" max="3" width="9.140625" style="1" customWidth="1"/>
    <col min="4" max="4" width="9.140625" style="3"/>
    <col min="5" max="5" width="36.42578125" style="168" customWidth="1"/>
    <col min="6" max="6" width="9.28515625" style="20" customWidth="1"/>
    <col min="7" max="13" width="9.140625" style="20"/>
    <col min="14" max="14" width="9.140625" style="179" hidden="1" customWidth="1"/>
    <col min="15" max="15" width="9.140625" style="179" customWidth="1"/>
    <col min="16" max="16" width="9.140625" style="1" hidden="1" customWidth="1"/>
    <col min="17" max="17" width="9.7109375" style="2" hidden="1" customWidth="1"/>
    <col min="18" max="21" width="9.140625" style="2" hidden="1" customWidth="1"/>
    <col min="22" max="30" width="9.140625" style="1" hidden="1" customWidth="1"/>
    <col min="31" max="38" width="9.140625" style="1" customWidth="1"/>
    <col min="39" max="16384" width="9.140625" style="1"/>
  </cols>
  <sheetData>
    <row r="1" spans="3:28" ht="14.25" x14ac:dyDescent="0.2">
      <c r="C1" s="478" t="s">
        <v>1596</v>
      </c>
      <c r="D1" s="478"/>
      <c r="E1" s="478"/>
      <c r="F1" s="478"/>
      <c r="G1" s="478"/>
      <c r="H1" s="478"/>
      <c r="I1" s="478"/>
      <c r="J1" s="478"/>
      <c r="K1" s="460" t="e">
        <f>SUM(P3:P336)+SUM(P344:P350)+P342+SUM(P542:P2033)</f>
        <v>#N/A</v>
      </c>
      <c r="L1" s="460"/>
      <c r="M1" s="460"/>
    </row>
    <row r="2" spans="3:28" ht="14.25" x14ac:dyDescent="0.2">
      <c r="C2" s="478"/>
      <c r="D2" s="478"/>
      <c r="E2" s="478"/>
      <c r="F2" s="478"/>
      <c r="G2" s="478"/>
      <c r="H2" s="478"/>
      <c r="I2" s="478"/>
      <c r="J2" s="478"/>
      <c r="K2" s="460"/>
      <c r="L2" s="460"/>
      <c r="M2" s="460"/>
    </row>
    <row r="3" spans="3:28" x14ac:dyDescent="0.25">
      <c r="C3" s="472" t="s">
        <v>310</v>
      </c>
      <c r="D3" s="472"/>
      <c r="E3" s="472"/>
      <c r="F3" s="472"/>
      <c r="G3" s="472"/>
      <c r="H3" s="472"/>
      <c r="I3" s="472"/>
      <c r="J3" s="472"/>
      <c r="K3" s="472"/>
      <c r="L3" s="472"/>
      <c r="M3" s="472"/>
      <c r="P3" s="16"/>
      <c r="Q3" s="70"/>
      <c r="R3" s="70"/>
      <c r="S3" s="70"/>
      <c r="T3" s="70"/>
      <c r="U3" s="70"/>
      <c r="V3" s="19"/>
      <c r="W3" s="19"/>
      <c r="X3" s="19"/>
      <c r="Y3" s="19"/>
      <c r="Z3" s="19"/>
      <c r="AA3" s="19"/>
      <c r="AB3" s="19"/>
    </row>
    <row r="4" spans="3:28" x14ac:dyDescent="0.25"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P4" s="16"/>
      <c r="Q4" s="70"/>
      <c r="R4" s="70"/>
      <c r="S4" s="70"/>
      <c r="T4" s="70"/>
      <c r="U4" s="70"/>
      <c r="V4" s="19"/>
      <c r="W4" s="19"/>
      <c r="X4" s="19"/>
      <c r="Y4" s="19"/>
      <c r="Z4" s="19"/>
      <c r="AA4" s="19"/>
      <c r="AB4" s="19"/>
    </row>
    <row r="5" spans="3:28" ht="15" customHeight="1" x14ac:dyDescent="0.25">
      <c r="C5" s="486" t="s">
        <v>310</v>
      </c>
      <c r="D5" s="486"/>
      <c r="E5" s="130" t="s">
        <v>0</v>
      </c>
      <c r="F5" s="477" t="s">
        <v>1758</v>
      </c>
      <c r="G5" s="477"/>
      <c r="H5" s="477"/>
      <c r="I5" s="477"/>
      <c r="J5" s="477"/>
      <c r="K5" s="477"/>
      <c r="L5" s="477"/>
      <c r="M5" s="477"/>
      <c r="N5" s="179" t="s">
        <v>1700</v>
      </c>
      <c r="P5" s="16"/>
      <c r="Q5" s="70"/>
      <c r="R5" s="70"/>
      <c r="S5" s="70"/>
      <c r="T5" s="70"/>
      <c r="U5" s="70"/>
      <c r="V5" s="19"/>
      <c r="W5" s="19"/>
      <c r="X5" s="19"/>
      <c r="Y5" s="19"/>
      <c r="Z5" s="19"/>
      <c r="AA5" s="19"/>
      <c r="AB5" s="19"/>
    </row>
    <row r="6" spans="3:28" x14ac:dyDescent="0.25">
      <c r="C6" s="486"/>
      <c r="D6" s="486"/>
      <c r="E6" s="130" t="s">
        <v>229</v>
      </c>
      <c r="F6" s="477" t="s">
        <v>1759</v>
      </c>
      <c r="G6" s="477"/>
      <c r="H6" s="477"/>
      <c r="I6" s="477"/>
      <c r="J6" s="477"/>
      <c r="K6" s="477"/>
      <c r="L6" s="477"/>
      <c r="M6" s="477"/>
      <c r="N6" s="179" t="s">
        <v>1700</v>
      </c>
      <c r="P6" s="16"/>
      <c r="Q6" s="70"/>
      <c r="R6" s="70"/>
      <c r="S6" s="70"/>
      <c r="T6" s="70"/>
      <c r="U6" s="70"/>
      <c r="V6" s="19"/>
      <c r="W6" s="19"/>
      <c r="X6" s="19"/>
      <c r="Y6" s="19"/>
      <c r="Z6" s="19"/>
      <c r="AA6" s="19"/>
      <c r="AB6" s="19"/>
    </row>
    <row r="7" spans="3:28" x14ac:dyDescent="0.25">
      <c r="C7" s="486"/>
      <c r="D7" s="486"/>
      <c r="E7" s="130" t="s">
        <v>1</v>
      </c>
      <c r="F7" s="477">
        <v>2000</v>
      </c>
      <c r="G7" s="477"/>
      <c r="H7" s="477"/>
      <c r="I7" s="477"/>
      <c r="J7" s="477"/>
      <c r="K7" s="477"/>
      <c r="L7" s="477"/>
      <c r="M7" s="477"/>
      <c r="N7" s="179" t="s">
        <v>1700</v>
      </c>
      <c r="P7" s="16">
        <f>IF(F7="",0,IF(F7&lt;&gt;"",VLOOKUP(F7,'playing conditions'!E4:F203,2,)))</f>
        <v>30</v>
      </c>
      <c r="Q7" s="70"/>
      <c r="R7" s="70"/>
      <c r="S7" s="70"/>
      <c r="T7" s="70"/>
      <c r="U7" s="70"/>
      <c r="V7" s="19"/>
      <c r="W7" s="19"/>
      <c r="X7" s="19"/>
      <c r="Y7" s="19"/>
      <c r="Z7" s="19"/>
      <c r="AA7" s="19"/>
      <c r="AB7" s="19"/>
    </row>
    <row r="8" spans="3:28" x14ac:dyDescent="0.25">
      <c r="C8" s="486"/>
      <c r="D8" s="486"/>
      <c r="E8" s="130" t="s">
        <v>625</v>
      </c>
      <c r="F8" s="477" t="s">
        <v>673</v>
      </c>
      <c r="G8" s="477"/>
      <c r="H8" s="477"/>
      <c r="I8" s="477"/>
      <c r="J8" s="477"/>
      <c r="K8" s="477"/>
      <c r="L8" s="477"/>
      <c r="M8" s="477"/>
      <c r="N8" s="179" t="s">
        <v>1700</v>
      </c>
      <c r="P8" s="16">
        <f>IF(F8="",0,IF(F8&lt;&gt;"",VLOOKUP(F8,'playing conditions'!B4:C64,2,)))</f>
        <v>50</v>
      </c>
      <c r="Q8" s="70"/>
      <c r="R8" s="70"/>
      <c r="S8" s="70"/>
      <c r="T8" s="70"/>
      <c r="U8" s="70"/>
      <c r="V8" s="19"/>
      <c r="W8" s="19"/>
      <c r="X8" s="19"/>
      <c r="Y8" s="19"/>
      <c r="Z8" s="19"/>
      <c r="AA8" s="19"/>
      <c r="AB8" s="19"/>
    </row>
    <row r="9" spans="3:28" x14ac:dyDescent="0.25">
      <c r="C9" s="486"/>
      <c r="D9" s="486"/>
      <c r="E9" s="130" t="s">
        <v>626</v>
      </c>
      <c r="F9" s="477"/>
      <c r="G9" s="477"/>
      <c r="H9" s="477"/>
      <c r="I9" s="477"/>
      <c r="J9" s="477"/>
      <c r="K9" s="477"/>
      <c r="L9" s="477"/>
      <c r="M9" s="477"/>
      <c r="N9" s="179" t="s">
        <v>1700</v>
      </c>
      <c r="P9" s="16"/>
      <c r="Q9" s="70"/>
      <c r="R9" s="70"/>
      <c r="S9" s="70"/>
      <c r="T9" s="70"/>
      <c r="U9" s="70"/>
      <c r="V9" s="19"/>
      <c r="W9" s="19"/>
      <c r="X9" s="19"/>
      <c r="Y9" s="19"/>
      <c r="Z9" s="19"/>
      <c r="AA9" s="19"/>
      <c r="AB9" s="19"/>
    </row>
    <row r="10" spans="3:28" x14ac:dyDescent="0.25">
      <c r="C10" s="486"/>
      <c r="D10" s="486"/>
      <c r="E10" s="130" t="s">
        <v>265</v>
      </c>
      <c r="F10" s="477">
        <v>1</v>
      </c>
      <c r="G10" s="477"/>
      <c r="H10" s="477"/>
      <c r="I10" s="477"/>
      <c r="J10" s="477"/>
      <c r="K10" s="477"/>
      <c r="L10" s="477"/>
      <c r="M10" s="477"/>
      <c r="N10" s="179" t="s">
        <v>1700</v>
      </c>
      <c r="P10" s="16">
        <f>IF(F10="",0,IF(F10&lt;&gt;"",VLOOKUP(F10,'playing conditions'!H4:I6,2,)))</f>
        <v>50</v>
      </c>
      <c r="Q10" s="70"/>
      <c r="R10" s="70"/>
      <c r="S10" s="70"/>
      <c r="T10" s="70"/>
      <c r="U10" s="70"/>
      <c r="V10" s="19"/>
      <c r="W10" s="19"/>
      <c r="X10" s="19"/>
      <c r="Y10" s="19"/>
      <c r="Z10" s="19"/>
      <c r="AA10" s="19"/>
      <c r="AB10" s="19"/>
    </row>
    <row r="11" spans="3:28" x14ac:dyDescent="0.25">
      <c r="C11" s="474" t="s">
        <v>309</v>
      </c>
      <c r="D11" s="475"/>
      <c r="E11" s="475"/>
      <c r="F11" s="475"/>
      <c r="G11" s="475"/>
      <c r="H11" s="475"/>
      <c r="I11" s="475"/>
      <c r="J11" s="475"/>
      <c r="K11" s="475"/>
      <c r="L11" s="475"/>
      <c r="M11" s="476"/>
      <c r="P11" s="16"/>
      <c r="Q11" s="70"/>
      <c r="R11" s="70"/>
      <c r="S11" s="70"/>
      <c r="T11" s="70"/>
      <c r="U11" s="70"/>
      <c r="V11" s="19"/>
      <c r="W11" s="19"/>
      <c r="X11" s="19"/>
      <c r="Y11" s="19"/>
      <c r="Z11" s="19"/>
      <c r="AA11" s="19"/>
      <c r="AB11" s="19"/>
    </row>
    <row r="12" spans="3:28" x14ac:dyDescent="0.25">
      <c r="C12" s="474"/>
      <c r="D12" s="475"/>
      <c r="E12" s="475"/>
      <c r="F12" s="475"/>
      <c r="G12" s="475"/>
      <c r="H12" s="475"/>
      <c r="I12" s="475"/>
      <c r="J12" s="475"/>
      <c r="K12" s="475"/>
      <c r="L12" s="475"/>
      <c r="M12" s="476"/>
      <c r="P12" s="16"/>
      <c r="Q12" s="70"/>
      <c r="R12" s="70"/>
      <c r="S12" s="70"/>
      <c r="T12" s="70"/>
      <c r="U12" s="70"/>
      <c r="V12" s="19"/>
      <c r="W12" s="19"/>
      <c r="X12" s="19"/>
      <c r="Y12" s="19"/>
      <c r="Z12" s="19"/>
      <c r="AA12" s="19"/>
      <c r="AB12" s="19"/>
    </row>
    <row r="13" spans="3:28" ht="27.75" x14ac:dyDescent="0.25">
      <c r="C13" s="471" t="s">
        <v>788</v>
      </c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P13" s="16"/>
      <c r="Q13" s="70"/>
      <c r="R13" s="70"/>
      <c r="S13" s="70"/>
      <c r="T13" s="70"/>
      <c r="U13" s="70"/>
      <c r="V13" s="19"/>
      <c r="W13" s="19"/>
      <c r="X13" s="19"/>
      <c r="Y13" s="19"/>
      <c r="Z13" s="19"/>
      <c r="AA13" s="19"/>
      <c r="AB13" s="19"/>
    </row>
    <row r="14" spans="3:28" ht="15" customHeight="1" x14ac:dyDescent="0.25">
      <c r="C14" s="487" t="s">
        <v>309</v>
      </c>
      <c r="D14" s="479" t="s">
        <v>311</v>
      </c>
      <c r="E14" s="172" t="s">
        <v>266</v>
      </c>
      <c r="F14" s="173" t="s">
        <v>296</v>
      </c>
      <c r="G14" s="129">
        <v>46</v>
      </c>
      <c r="H14" s="173" t="s">
        <v>297</v>
      </c>
      <c r="I14" s="129">
        <v>33</v>
      </c>
      <c r="J14" s="173" t="s">
        <v>315</v>
      </c>
      <c r="K14" s="129">
        <v>13</v>
      </c>
      <c r="L14" s="461"/>
      <c r="M14" s="461"/>
      <c r="N14" s="179" t="s">
        <v>1700</v>
      </c>
      <c r="P14" s="16"/>
      <c r="Q14" s="70"/>
      <c r="R14" s="70"/>
      <c r="S14" s="70"/>
      <c r="T14" s="70"/>
      <c r="U14" s="70"/>
      <c r="V14" s="19"/>
      <c r="W14" s="19"/>
      <c r="X14" s="19"/>
      <c r="Y14" s="19"/>
      <c r="Z14" s="19"/>
      <c r="AA14" s="19"/>
      <c r="AB14" s="19"/>
    </row>
    <row r="15" spans="3:28" x14ac:dyDescent="0.25">
      <c r="C15" s="488"/>
      <c r="D15" s="480"/>
      <c r="E15" s="131" t="s">
        <v>1472</v>
      </c>
      <c r="F15" s="342"/>
      <c r="G15" s="342"/>
      <c r="H15" s="342"/>
      <c r="I15" s="341" t="s">
        <v>328</v>
      </c>
      <c r="J15" s="341"/>
      <c r="K15" s="345">
        <v>16</v>
      </c>
      <c r="L15" s="345"/>
      <c r="M15" s="345"/>
      <c r="N15" s="179" t="s">
        <v>1700</v>
      </c>
      <c r="P15" s="16">
        <f>IF(F15="",0,IF(F15&lt;&gt;"",VLOOKUP(F15,'playing conditions'!K4:L27,2,)))</f>
        <v>0</v>
      </c>
      <c r="Q15" s="70"/>
      <c r="R15" s="70"/>
      <c r="S15" s="70"/>
      <c r="T15" s="70"/>
      <c r="U15" s="70"/>
      <c r="V15" s="19"/>
      <c r="W15" s="19"/>
      <c r="X15" s="19"/>
      <c r="Y15" s="19"/>
      <c r="Z15" s="19"/>
      <c r="AA15" s="19"/>
      <c r="AB15" s="19"/>
    </row>
    <row r="16" spans="3:28" x14ac:dyDescent="0.25">
      <c r="C16" s="488"/>
      <c r="D16" s="480"/>
      <c r="E16" s="131" t="s">
        <v>3</v>
      </c>
      <c r="F16" s="342"/>
      <c r="G16" s="342"/>
      <c r="H16" s="342"/>
      <c r="I16" s="341" t="s">
        <v>464</v>
      </c>
      <c r="J16" s="341"/>
      <c r="K16" s="345">
        <v>1</v>
      </c>
      <c r="L16" s="345"/>
      <c r="M16" s="345"/>
      <c r="N16" s="179" t="s">
        <v>1700</v>
      </c>
      <c r="P16" s="16">
        <f>IF(F16="",0,IF(F16&lt;&gt;"",VLOOKUP(F16,'playing conditions'!N4:O12,2,)))</f>
        <v>0</v>
      </c>
      <c r="Q16" s="70"/>
      <c r="R16" s="70"/>
      <c r="S16" s="70"/>
      <c r="T16" s="70"/>
      <c r="U16" s="70"/>
      <c r="V16" s="19"/>
      <c r="W16" s="19"/>
      <c r="X16" s="19"/>
      <c r="Y16" s="19"/>
      <c r="Z16" s="19"/>
      <c r="AA16" s="19"/>
      <c r="AB16" s="19"/>
    </row>
    <row r="17" spans="3:28" x14ac:dyDescent="0.25">
      <c r="C17" s="488"/>
      <c r="D17" s="480"/>
      <c r="E17" s="131" t="s">
        <v>6</v>
      </c>
      <c r="F17" s="342"/>
      <c r="G17" s="342"/>
      <c r="H17" s="342"/>
      <c r="I17" s="341" t="s">
        <v>464</v>
      </c>
      <c r="J17" s="341"/>
      <c r="K17" s="345" t="s">
        <v>8</v>
      </c>
      <c r="L17" s="345"/>
      <c r="M17" s="345"/>
      <c r="N17" s="179" t="s">
        <v>1700</v>
      </c>
      <c r="P17" s="16">
        <f>IF(F17="",0,IF(F17&lt;&gt;"",VLOOKUP(F17,'playing conditions'!Q4:R9,2,)))</f>
        <v>0</v>
      </c>
      <c r="Q17" s="70"/>
      <c r="R17" s="70"/>
      <c r="S17" s="70"/>
      <c r="T17" s="70"/>
      <c r="U17" s="70"/>
      <c r="V17" s="19"/>
      <c r="W17" s="19"/>
      <c r="X17" s="19"/>
      <c r="Y17" s="19"/>
      <c r="Z17" s="19"/>
      <c r="AA17" s="19"/>
      <c r="AB17" s="19"/>
    </row>
    <row r="18" spans="3:28" x14ac:dyDescent="0.25">
      <c r="C18" s="488"/>
      <c r="D18" s="480"/>
      <c r="E18" s="131" t="s">
        <v>40</v>
      </c>
      <c r="F18" s="342"/>
      <c r="G18" s="342"/>
      <c r="H18" s="342"/>
      <c r="I18" s="341" t="s">
        <v>464</v>
      </c>
      <c r="J18" s="341"/>
      <c r="K18" s="345" t="s">
        <v>42</v>
      </c>
      <c r="L18" s="345"/>
      <c r="M18" s="345"/>
      <c r="N18" s="179" t="s">
        <v>1700</v>
      </c>
      <c r="P18" s="47"/>
      <c r="Q18" s="70"/>
      <c r="R18" s="70"/>
      <c r="S18" s="70"/>
      <c r="T18" s="70"/>
      <c r="U18" s="70"/>
      <c r="V18" s="19"/>
      <c r="W18" s="19"/>
      <c r="X18" s="19"/>
      <c r="Y18" s="19"/>
      <c r="Z18" s="19"/>
      <c r="AA18" s="19"/>
      <c r="AB18" s="19"/>
    </row>
    <row r="19" spans="3:28" x14ac:dyDescent="0.25">
      <c r="C19" s="488"/>
      <c r="D19" s="480"/>
      <c r="E19" s="131" t="s">
        <v>4</v>
      </c>
      <c r="F19" s="342"/>
      <c r="G19" s="342"/>
      <c r="H19" s="342"/>
      <c r="I19" s="341" t="s">
        <v>464</v>
      </c>
      <c r="J19" s="341"/>
      <c r="K19" s="345">
        <v>15</v>
      </c>
      <c r="L19" s="345"/>
      <c r="M19" s="345"/>
      <c r="N19" s="179" t="s">
        <v>1700</v>
      </c>
      <c r="P19" s="16">
        <f>IF(F19="",0,IF(F19&lt;&gt;"",VLOOKUP(F19,'playing conditions'!$W$4:$X$27,2,)))</f>
        <v>0</v>
      </c>
      <c r="Q19" s="70"/>
      <c r="R19" s="70"/>
      <c r="S19" s="70"/>
      <c r="T19" s="70"/>
      <c r="U19" s="70"/>
      <c r="V19" s="19"/>
      <c r="W19" s="19"/>
      <c r="X19" s="19"/>
      <c r="Y19" s="19"/>
      <c r="Z19" s="19"/>
      <c r="AA19" s="19"/>
      <c r="AB19" s="19"/>
    </row>
    <row r="20" spans="3:28" x14ac:dyDescent="0.25">
      <c r="C20" s="488"/>
      <c r="D20" s="480"/>
      <c r="E20" s="131" t="s">
        <v>5</v>
      </c>
      <c r="F20" s="342"/>
      <c r="G20" s="342"/>
      <c r="H20" s="342"/>
      <c r="I20" s="341" t="s">
        <v>464</v>
      </c>
      <c r="J20" s="341"/>
      <c r="K20" s="345" t="s">
        <v>7</v>
      </c>
      <c r="L20" s="345"/>
      <c r="M20" s="345"/>
      <c r="N20" s="179" t="s">
        <v>1700</v>
      </c>
      <c r="P20" s="16">
        <f>IF(F20="",0,IF(F20&lt;&gt;"",VLOOKUP(F20,'playing conditions'!$Z$4:$AA$27,2,)))</f>
        <v>0</v>
      </c>
      <c r="Q20" s="70"/>
      <c r="R20" s="70"/>
      <c r="S20" s="70"/>
      <c r="T20" s="70"/>
      <c r="U20" s="70"/>
      <c r="V20" s="19"/>
      <c r="W20" s="19"/>
      <c r="X20" s="19"/>
      <c r="Y20" s="19"/>
      <c r="Z20" s="19"/>
      <c r="AA20" s="19"/>
      <c r="AB20" s="19"/>
    </row>
    <row r="21" spans="3:28" x14ac:dyDescent="0.25">
      <c r="C21" s="488"/>
      <c r="D21" s="480"/>
      <c r="E21" s="131" t="s">
        <v>45</v>
      </c>
      <c r="F21" s="342"/>
      <c r="G21" s="342"/>
      <c r="H21" s="342"/>
      <c r="I21" s="341" t="s">
        <v>464</v>
      </c>
      <c r="J21" s="341"/>
      <c r="K21" s="345" t="s">
        <v>43</v>
      </c>
      <c r="L21" s="345"/>
      <c r="M21" s="345"/>
      <c r="N21" s="179" t="s">
        <v>1700</v>
      </c>
      <c r="P21" s="16">
        <f>IF(F21="",0,IF(F21&lt;&gt;"",VLOOKUP(F21,'playing conditions'!AC4:AD7,2,)))</f>
        <v>0</v>
      </c>
      <c r="Q21" s="70"/>
      <c r="R21" s="70"/>
      <c r="S21" s="70"/>
      <c r="T21" s="70"/>
      <c r="U21" s="70"/>
      <c r="V21" s="19"/>
      <c r="W21" s="19"/>
      <c r="X21" s="19"/>
      <c r="Y21" s="19"/>
      <c r="Z21" s="19"/>
      <c r="AA21" s="19"/>
      <c r="AB21" s="19"/>
    </row>
    <row r="22" spans="3:28" x14ac:dyDescent="0.25">
      <c r="C22" s="488"/>
      <c r="D22" s="481" t="s">
        <v>312</v>
      </c>
      <c r="E22" s="132" t="s">
        <v>59</v>
      </c>
      <c r="F22" s="462"/>
      <c r="G22" s="462"/>
      <c r="H22" s="462"/>
      <c r="I22" s="463" t="s">
        <v>328</v>
      </c>
      <c r="J22" s="464"/>
      <c r="K22" s="463" t="s">
        <v>1449</v>
      </c>
      <c r="L22" s="465"/>
      <c r="M22" s="464"/>
      <c r="N22" s="179" t="s">
        <v>1700</v>
      </c>
      <c r="P22" s="16">
        <f>IF(F22="",0,IF(F22&lt;&gt;"",VLOOKUP(F22,'playing conditions'!AF4:AG21,2,)))</f>
        <v>0</v>
      </c>
      <c r="Q22" s="70"/>
      <c r="R22" s="70"/>
      <c r="S22" s="70"/>
      <c r="T22" s="70"/>
      <c r="U22" s="70"/>
      <c r="V22" s="19"/>
      <c r="W22" s="19"/>
      <c r="X22" s="19"/>
      <c r="Y22" s="19"/>
      <c r="Z22" s="19"/>
      <c r="AA22" s="19"/>
      <c r="AB22" s="19"/>
    </row>
    <row r="23" spans="3:28" x14ac:dyDescent="0.25">
      <c r="C23" s="488"/>
      <c r="D23" s="481"/>
      <c r="E23" s="97" t="s">
        <v>60</v>
      </c>
      <c r="F23" s="462"/>
      <c r="G23" s="462"/>
      <c r="H23" s="462"/>
      <c r="I23" s="469" t="s">
        <v>328</v>
      </c>
      <c r="J23" s="470"/>
      <c r="K23" s="466" t="s">
        <v>1449</v>
      </c>
      <c r="L23" s="467"/>
      <c r="M23" s="468"/>
      <c r="N23" s="179" t="s">
        <v>1700</v>
      </c>
      <c r="P23" s="16">
        <f>IF(F23="",0,IF(F23&lt;&gt;"",VLOOKUP(F23,'playing conditions'!AI4:AJ137,2,)))</f>
        <v>0</v>
      </c>
      <c r="Q23" s="70"/>
      <c r="R23" s="70"/>
      <c r="S23" s="70"/>
      <c r="T23" s="70"/>
      <c r="U23" s="70"/>
      <c r="V23" s="19"/>
      <c r="W23" s="19"/>
      <c r="X23" s="19"/>
      <c r="Y23" s="19"/>
      <c r="Z23" s="19"/>
      <c r="AA23" s="19"/>
      <c r="AB23" s="19"/>
    </row>
    <row r="24" spans="3:28" x14ac:dyDescent="0.25">
      <c r="C24" s="488"/>
      <c r="D24" s="481"/>
      <c r="E24" s="97" t="s">
        <v>194</v>
      </c>
      <c r="F24" s="462"/>
      <c r="G24" s="462"/>
      <c r="H24" s="462"/>
      <c r="I24" s="469" t="s">
        <v>328</v>
      </c>
      <c r="J24" s="470"/>
      <c r="K24" s="466" t="s">
        <v>1449</v>
      </c>
      <c r="L24" s="467"/>
      <c r="M24" s="468"/>
      <c r="N24" s="179" t="s">
        <v>1700</v>
      </c>
      <c r="P24" s="16">
        <f>IF(F24="",0,IF(F24&lt;&gt;"",VLOOKUP(F24,'playing conditions'!AL4:AM39,2,)))</f>
        <v>0</v>
      </c>
      <c r="Q24" s="70"/>
      <c r="R24" s="70"/>
      <c r="S24" s="70"/>
      <c r="T24" s="70"/>
      <c r="U24" s="70"/>
      <c r="V24" s="19"/>
      <c r="W24" s="19"/>
      <c r="X24" s="19"/>
      <c r="Y24" s="19"/>
      <c r="Z24" s="19"/>
      <c r="AA24" s="19"/>
      <c r="AB24" s="19"/>
    </row>
    <row r="25" spans="3:28" x14ac:dyDescent="0.25">
      <c r="C25" s="488"/>
      <c r="D25" s="481"/>
      <c r="E25" s="97" t="s">
        <v>260</v>
      </c>
      <c r="F25" s="462"/>
      <c r="G25" s="462"/>
      <c r="H25" s="462"/>
      <c r="I25" s="469" t="s">
        <v>328</v>
      </c>
      <c r="J25" s="470"/>
      <c r="K25" s="466" t="s">
        <v>1449</v>
      </c>
      <c r="L25" s="467"/>
      <c r="M25" s="468"/>
      <c r="N25" s="179" t="s">
        <v>1700</v>
      </c>
      <c r="P25" s="16">
        <f>IF(F25="",0,IF(F25&lt;&gt;"",VLOOKUP(F25,'playing conditions'!AO4:AP35,2,)))</f>
        <v>0</v>
      </c>
      <c r="Q25" s="70"/>
      <c r="R25" s="70"/>
      <c r="S25" s="70"/>
      <c r="T25" s="70"/>
      <c r="U25" s="70"/>
      <c r="V25" s="19"/>
      <c r="W25" s="19"/>
      <c r="X25" s="19"/>
      <c r="Y25" s="19"/>
      <c r="Z25" s="19"/>
      <c r="AA25" s="19"/>
      <c r="AB25" s="19"/>
    </row>
    <row r="26" spans="3:28" x14ac:dyDescent="0.25">
      <c r="C26" s="488"/>
      <c r="D26" s="481"/>
      <c r="E26" s="97" t="s">
        <v>604</v>
      </c>
      <c r="F26" s="462"/>
      <c r="G26" s="462"/>
      <c r="H26" s="462"/>
      <c r="I26" s="469" t="s">
        <v>328</v>
      </c>
      <c r="J26" s="470"/>
      <c r="K26" s="466" t="s">
        <v>1449</v>
      </c>
      <c r="L26" s="467"/>
      <c r="M26" s="468"/>
      <c r="N26" s="179" t="s">
        <v>1700</v>
      </c>
      <c r="P26" s="16">
        <f>IF(F26="",0,IF(F26&lt;&gt;"",VLOOKUP(F26,'playing conditions'!AR4:AS16,2,)))</f>
        <v>0</v>
      </c>
      <c r="Q26" s="70"/>
      <c r="R26" s="70"/>
      <c r="S26" s="70"/>
      <c r="T26" s="70"/>
      <c r="U26" s="70"/>
      <c r="V26" s="19"/>
      <c r="W26" s="19"/>
      <c r="X26" s="19"/>
      <c r="Y26" s="19"/>
      <c r="Z26" s="19"/>
      <c r="AA26" s="19"/>
      <c r="AB26" s="19"/>
    </row>
    <row r="27" spans="3:28" x14ac:dyDescent="0.25">
      <c r="C27" s="488"/>
      <c r="D27" s="481"/>
      <c r="E27" s="97" t="s">
        <v>738</v>
      </c>
      <c r="F27" s="462"/>
      <c r="G27" s="462"/>
      <c r="H27" s="462"/>
      <c r="I27" s="469" t="s">
        <v>328</v>
      </c>
      <c r="J27" s="470"/>
      <c r="K27" s="466" t="s">
        <v>1449</v>
      </c>
      <c r="L27" s="467"/>
      <c r="M27" s="468"/>
      <c r="N27" s="179" t="s">
        <v>1700</v>
      </c>
      <c r="P27" s="16">
        <f>IF(F27="",0,IF(F27&lt;&gt;"",VLOOKUP(F27,'playing conditions'!AU4:AV16,2,)))</f>
        <v>0</v>
      </c>
      <c r="Q27" s="70"/>
      <c r="R27" s="70"/>
      <c r="S27" s="70"/>
      <c r="T27" s="70"/>
      <c r="U27" s="70"/>
      <c r="V27" s="19"/>
      <c r="W27" s="19"/>
      <c r="X27" s="19"/>
      <c r="Y27" s="19"/>
      <c r="Z27" s="19"/>
      <c r="AA27" s="19"/>
      <c r="AB27" s="19"/>
    </row>
    <row r="28" spans="3:28" x14ac:dyDescent="0.25">
      <c r="C28" s="488"/>
      <c r="D28" s="481"/>
      <c r="E28" s="97" t="s">
        <v>739</v>
      </c>
      <c r="F28" s="462"/>
      <c r="G28" s="462"/>
      <c r="H28" s="462"/>
      <c r="I28" s="469" t="s">
        <v>328</v>
      </c>
      <c r="J28" s="470"/>
      <c r="K28" s="466" t="s">
        <v>1449</v>
      </c>
      <c r="L28" s="467"/>
      <c r="M28" s="468"/>
      <c r="N28" s="179" t="s">
        <v>1700</v>
      </c>
      <c r="P28" s="16">
        <f>IF(F28="",0,IF(F28&lt;&gt;"",VLOOKUP(F28,'playing conditions'!AX4:AY16,2,)))</f>
        <v>0</v>
      </c>
      <c r="Q28" s="70"/>
      <c r="R28" s="70"/>
      <c r="S28" s="70"/>
      <c r="T28" s="70"/>
      <c r="U28" s="70"/>
      <c r="V28" s="19"/>
      <c r="W28" s="19"/>
      <c r="X28" s="19"/>
      <c r="Y28" s="19"/>
      <c r="Z28" s="19"/>
      <c r="AA28" s="19"/>
      <c r="AB28" s="19"/>
    </row>
    <row r="29" spans="3:28" x14ac:dyDescent="0.25">
      <c r="C29" s="488"/>
      <c r="D29" s="481"/>
      <c r="E29" s="97" t="s">
        <v>37</v>
      </c>
      <c r="F29" s="462"/>
      <c r="G29" s="462"/>
      <c r="H29" s="462"/>
      <c r="I29" s="469" t="s">
        <v>328</v>
      </c>
      <c r="J29" s="470"/>
      <c r="K29" s="466" t="s">
        <v>1451</v>
      </c>
      <c r="L29" s="467"/>
      <c r="M29" s="468"/>
      <c r="N29" s="179" t="s">
        <v>1700</v>
      </c>
      <c r="P29" s="16">
        <f>IF(F29="",0,IF(F29&lt;&gt;"",VLOOKUP(F29,'playing conditions'!$BA$4:$BB$31,2,)))</f>
        <v>0</v>
      </c>
      <c r="Q29" s="70"/>
      <c r="R29" s="70"/>
      <c r="S29" s="70"/>
      <c r="T29" s="70"/>
      <c r="U29" s="70"/>
      <c r="V29" s="19"/>
      <c r="W29" s="19"/>
      <c r="X29" s="19"/>
      <c r="Y29" s="19"/>
      <c r="Z29" s="19"/>
      <c r="AA29" s="19"/>
      <c r="AB29" s="19"/>
    </row>
    <row r="30" spans="3:28" x14ac:dyDescent="0.25">
      <c r="C30" s="488"/>
      <c r="D30" s="481"/>
      <c r="E30" s="97" t="s">
        <v>303</v>
      </c>
      <c r="F30" s="462"/>
      <c r="G30" s="462"/>
      <c r="H30" s="462"/>
      <c r="I30" s="469" t="s">
        <v>328</v>
      </c>
      <c r="J30" s="470"/>
      <c r="K30" s="466" t="s">
        <v>1470</v>
      </c>
      <c r="L30" s="467"/>
      <c r="M30" s="468"/>
      <c r="N30" s="179" t="s">
        <v>1700</v>
      </c>
      <c r="P30" s="16">
        <f>IF(F30="",0,IF(F30&lt;&gt;"",VLOOKUP(F30,'playing conditions'!$BD$4:$BE$10,2,)))</f>
        <v>0</v>
      </c>
      <c r="Q30" s="70"/>
      <c r="R30" s="70"/>
      <c r="S30" s="70"/>
      <c r="T30" s="70"/>
      <c r="U30" s="70"/>
      <c r="V30" s="19"/>
      <c r="W30" s="19"/>
      <c r="X30" s="19"/>
      <c r="Y30" s="19"/>
      <c r="Z30" s="19"/>
      <c r="AA30" s="19"/>
      <c r="AB30" s="19"/>
    </row>
    <row r="31" spans="3:28" x14ac:dyDescent="0.25">
      <c r="C31" s="488"/>
      <c r="D31" s="385" t="s">
        <v>1376</v>
      </c>
      <c r="E31" s="133" t="s">
        <v>1377</v>
      </c>
      <c r="F31" s="15" t="s">
        <v>59</v>
      </c>
      <c r="G31" s="15"/>
      <c r="H31" s="15" t="s">
        <v>1386</v>
      </c>
      <c r="I31" s="15"/>
      <c r="J31" s="15" t="s">
        <v>1385</v>
      </c>
      <c r="K31" s="15"/>
      <c r="L31" s="15" t="s">
        <v>1387</v>
      </c>
      <c r="M31" s="15"/>
      <c r="N31" s="179" t="s">
        <v>1702</v>
      </c>
      <c r="P31" s="16">
        <f>SUM(Q31:W31)</f>
        <v>0</v>
      </c>
      <c r="Q31" s="70">
        <f>IF(G31="",0,IF(G31&lt;&gt;"",VLOOKUP(G31,'playing conditions'!$BG$4:$BH$7,2,)))</f>
        <v>0</v>
      </c>
      <c r="R31" s="70">
        <f>IF(I31="",0,IF(I31&lt;&gt;"",VLOOKUP(I31,'playing conditions'!$BJ$4:$BK$7,2,)))</f>
        <v>0</v>
      </c>
      <c r="S31" s="70">
        <f>IF(K31="",0,IF(K31&lt;&gt;"",VLOOKUP(K31,'playing conditions'!$BM$4:$BN$7,2,)))</f>
        <v>0</v>
      </c>
      <c r="T31" s="70">
        <f>IF(M31="",0,IF(M31&lt;&gt;"",VLOOKUP(M31,'playing conditions'!$BP$4:$BQ$7,2,)))</f>
        <v>0</v>
      </c>
      <c r="U31" s="70"/>
      <c r="V31" s="19"/>
      <c r="W31" s="19"/>
      <c r="X31" s="19"/>
      <c r="Y31" s="19"/>
      <c r="Z31" s="19"/>
      <c r="AA31" s="19"/>
      <c r="AB31" s="19"/>
    </row>
    <row r="32" spans="3:28" hidden="1" x14ac:dyDescent="0.25">
      <c r="C32" s="488"/>
      <c r="D32" s="386"/>
      <c r="E32" s="133" t="s">
        <v>1378</v>
      </c>
      <c r="F32" s="15" t="s">
        <v>59</v>
      </c>
      <c r="G32" s="15"/>
      <c r="H32" s="15" t="s">
        <v>1386</v>
      </c>
      <c r="I32" s="15"/>
      <c r="J32" s="15" t="s">
        <v>1385</v>
      </c>
      <c r="K32" s="15"/>
      <c r="L32" s="15" t="s">
        <v>1387</v>
      </c>
      <c r="M32" s="15"/>
      <c r="N32" s="179" t="s">
        <v>1702</v>
      </c>
      <c r="P32" s="16">
        <f t="shared" ref="P32:P39" si="0">SUM(Q32:W32)</f>
        <v>0</v>
      </c>
      <c r="Q32" s="70">
        <f>IF(G32="",0,IF(G32&lt;&gt;"",VLOOKUP(G32,'playing conditions'!$BG$4:$BH$7,2,)))</f>
        <v>0</v>
      </c>
      <c r="R32" s="70">
        <f>IF(I32="",0,IF(I32&lt;&gt;"",VLOOKUP(I32,'playing conditions'!$BJ$4:$BK$7,2,)))</f>
        <v>0</v>
      </c>
      <c r="S32" s="70">
        <f>IF(K32="",0,IF(K32&lt;&gt;"",VLOOKUP(K32,'playing conditions'!$BM$4:$BN$7,2,)))</f>
        <v>0</v>
      </c>
      <c r="T32" s="70">
        <f>IF(M32="",0,IF(M32&lt;&gt;"",VLOOKUP(M32,'playing conditions'!$BP$4:$BQ$7,2,)))</f>
        <v>0</v>
      </c>
      <c r="U32" s="70"/>
      <c r="V32" s="19"/>
      <c r="W32" s="19"/>
      <c r="X32" s="19"/>
      <c r="Y32" s="19"/>
      <c r="Z32" s="19"/>
      <c r="AA32" s="19"/>
      <c r="AB32" s="19"/>
    </row>
    <row r="33" spans="3:28" hidden="1" x14ac:dyDescent="0.25">
      <c r="C33" s="488"/>
      <c r="D33" s="386"/>
      <c r="E33" s="133" t="s">
        <v>1379</v>
      </c>
      <c r="F33" s="15" t="s">
        <v>59</v>
      </c>
      <c r="G33" s="15"/>
      <c r="H33" s="15" t="s">
        <v>1386</v>
      </c>
      <c r="I33" s="15"/>
      <c r="J33" s="15" t="s">
        <v>1385</v>
      </c>
      <c r="K33" s="15"/>
      <c r="L33" s="15" t="s">
        <v>1387</v>
      </c>
      <c r="M33" s="15"/>
      <c r="N33" s="179" t="s">
        <v>1702</v>
      </c>
      <c r="P33" s="16">
        <f t="shared" si="0"/>
        <v>0</v>
      </c>
      <c r="Q33" s="70">
        <f>IF(G33="",0,IF(G33&lt;&gt;"",VLOOKUP(G33,'playing conditions'!$BG$4:$BH$7,2,)))</f>
        <v>0</v>
      </c>
      <c r="R33" s="70">
        <f>IF(I33="",0,IF(I33&lt;&gt;"",VLOOKUP(I33,'playing conditions'!$BJ$4:$BK$7,2,)))</f>
        <v>0</v>
      </c>
      <c r="S33" s="70">
        <f>IF(K33="",0,IF(K33&lt;&gt;"",VLOOKUP(K33,'playing conditions'!$BM$4:$BN$7,2,)))</f>
        <v>0</v>
      </c>
      <c r="T33" s="70">
        <f>IF(M33="",0,IF(M33&lt;&gt;"",VLOOKUP(M33,'playing conditions'!$BP$4:$BQ$7,2,)))</f>
        <v>0</v>
      </c>
      <c r="U33" s="70"/>
      <c r="V33" s="19"/>
      <c r="W33" s="19"/>
      <c r="X33" s="19"/>
      <c r="Y33" s="19"/>
      <c r="Z33" s="19"/>
      <c r="AA33" s="19"/>
      <c r="AB33" s="19"/>
    </row>
    <row r="34" spans="3:28" hidden="1" x14ac:dyDescent="0.25">
      <c r="C34" s="488"/>
      <c r="D34" s="386"/>
      <c r="E34" s="133" t="s">
        <v>1380</v>
      </c>
      <c r="F34" s="15" t="s">
        <v>59</v>
      </c>
      <c r="G34" s="15"/>
      <c r="H34" s="15" t="s">
        <v>1386</v>
      </c>
      <c r="I34" s="15"/>
      <c r="J34" s="15" t="s">
        <v>1385</v>
      </c>
      <c r="K34" s="15"/>
      <c r="L34" s="15" t="s">
        <v>1387</v>
      </c>
      <c r="M34" s="15"/>
      <c r="N34" s="179" t="s">
        <v>1702</v>
      </c>
      <c r="P34" s="16">
        <f t="shared" si="0"/>
        <v>0</v>
      </c>
      <c r="Q34" s="70">
        <f>IF(G34="",0,IF(G34&lt;&gt;"",VLOOKUP(G34,'playing conditions'!$BG$4:$BH$7,2,)))</f>
        <v>0</v>
      </c>
      <c r="R34" s="70">
        <f>IF(I34="",0,IF(I34&lt;&gt;"",VLOOKUP(I34,'playing conditions'!$BJ$4:$BK$7,2,)))</f>
        <v>0</v>
      </c>
      <c r="S34" s="70">
        <f>IF(K34="",0,IF(K34&lt;&gt;"",VLOOKUP(K34,'playing conditions'!$BM$4:$BN$7,2,)))</f>
        <v>0</v>
      </c>
      <c r="T34" s="70">
        <f>IF(M34="",0,IF(M34&lt;&gt;"",VLOOKUP(M34,'playing conditions'!$BP$4:$BQ$7,2,)))</f>
        <v>0</v>
      </c>
      <c r="U34" s="70"/>
      <c r="V34" s="19"/>
      <c r="W34" s="19"/>
      <c r="X34" s="19"/>
      <c r="Y34" s="19"/>
      <c r="Z34" s="19"/>
      <c r="AA34" s="19"/>
      <c r="AB34" s="19"/>
    </row>
    <row r="35" spans="3:28" hidden="1" x14ac:dyDescent="0.25">
      <c r="C35" s="488"/>
      <c r="D35" s="386"/>
      <c r="E35" s="133" t="s">
        <v>1381</v>
      </c>
      <c r="F35" s="15" t="s">
        <v>59</v>
      </c>
      <c r="G35" s="15"/>
      <c r="H35" s="15" t="s">
        <v>1386</v>
      </c>
      <c r="I35" s="15"/>
      <c r="J35" s="15" t="s">
        <v>1385</v>
      </c>
      <c r="K35" s="15"/>
      <c r="L35" s="15" t="s">
        <v>1387</v>
      </c>
      <c r="M35" s="15"/>
      <c r="N35" s="179" t="s">
        <v>1702</v>
      </c>
      <c r="P35" s="16">
        <f t="shared" si="0"/>
        <v>0</v>
      </c>
      <c r="Q35" s="70">
        <f>IF(G35="",0,IF(G35&lt;&gt;"",VLOOKUP(G35,'playing conditions'!$BG$4:$BH$7,2,)))</f>
        <v>0</v>
      </c>
      <c r="R35" s="70">
        <f>IF(I35="",0,IF(I35&lt;&gt;"",VLOOKUP(I35,'playing conditions'!$BJ$4:$BK$7,2,)))</f>
        <v>0</v>
      </c>
      <c r="S35" s="70">
        <f>IF(K35="",0,IF(K35&lt;&gt;"",VLOOKUP(K35,'playing conditions'!$BM$4:$BN$7,2,)))</f>
        <v>0</v>
      </c>
      <c r="T35" s="70">
        <f>IF(M35="",0,IF(M35&lt;&gt;"",VLOOKUP(M35,'playing conditions'!$BP$4:$BQ$7,2,)))</f>
        <v>0</v>
      </c>
      <c r="U35" s="70"/>
      <c r="V35" s="19"/>
      <c r="W35" s="19"/>
      <c r="X35" s="19"/>
      <c r="Y35" s="19"/>
      <c r="Z35" s="19"/>
      <c r="AA35" s="19"/>
      <c r="AB35" s="19"/>
    </row>
    <row r="36" spans="3:28" hidden="1" x14ac:dyDescent="0.25">
      <c r="C36" s="488"/>
      <c r="D36" s="386"/>
      <c r="E36" s="133" t="s">
        <v>1382</v>
      </c>
      <c r="F36" s="15" t="s">
        <v>59</v>
      </c>
      <c r="G36" s="15"/>
      <c r="H36" s="15" t="s">
        <v>1386</v>
      </c>
      <c r="I36" s="15"/>
      <c r="J36" s="15" t="s">
        <v>1385</v>
      </c>
      <c r="K36" s="15"/>
      <c r="L36" s="15" t="s">
        <v>1387</v>
      </c>
      <c r="M36" s="15"/>
      <c r="N36" s="179" t="s">
        <v>1702</v>
      </c>
      <c r="P36" s="16">
        <f t="shared" si="0"/>
        <v>0</v>
      </c>
      <c r="Q36" s="70">
        <f>IF(G36="",0,IF(G36&lt;&gt;"",VLOOKUP(G36,'playing conditions'!$BG$4:$BH$7,2,)))</f>
        <v>0</v>
      </c>
      <c r="R36" s="70">
        <f>IF(I36="",0,IF(I36&lt;&gt;"",VLOOKUP(I36,'playing conditions'!$BJ$4:$BK$7,2,)))</f>
        <v>0</v>
      </c>
      <c r="S36" s="70">
        <f>IF(K36="",0,IF(K36&lt;&gt;"",VLOOKUP(K36,'playing conditions'!$BM$4:$BN$7,2,)))</f>
        <v>0</v>
      </c>
      <c r="T36" s="70">
        <f>IF(M36="",0,IF(M36&lt;&gt;"",VLOOKUP(M36,'playing conditions'!$BP$4:$BQ$7,2,)))</f>
        <v>0</v>
      </c>
      <c r="U36" s="70"/>
      <c r="V36" s="19"/>
      <c r="W36" s="19"/>
      <c r="X36" s="19"/>
      <c r="Y36" s="19"/>
      <c r="Z36" s="19"/>
      <c r="AA36" s="19"/>
      <c r="AB36" s="19"/>
    </row>
    <row r="37" spans="3:28" hidden="1" x14ac:dyDescent="0.25">
      <c r="C37" s="488"/>
      <c r="D37" s="386"/>
      <c r="E37" s="133" t="s">
        <v>1383</v>
      </c>
      <c r="F37" s="15" t="s">
        <v>59</v>
      </c>
      <c r="G37" s="15"/>
      <c r="H37" s="15" t="s">
        <v>1386</v>
      </c>
      <c r="I37" s="15"/>
      <c r="J37" s="15" t="s">
        <v>1385</v>
      </c>
      <c r="K37" s="15"/>
      <c r="L37" s="15" t="s">
        <v>1387</v>
      </c>
      <c r="M37" s="15"/>
      <c r="N37" s="179" t="s">
        <v>1702</v>
      </c>
      <c r="P37" s="16">
        <f t="shared" si="0"/>
        <v>0</v>
      </c>
      <c r="Q37" s="70">
        <f>IF(G37="",0,IF(G37&lt;&gt;"",VLOOKUP(G37,'playing conditions'!$BG$4:$BH$7,2,)))</f>
        <v>0</v>
      </c>
      <c r="R37" s="70">
        <f>IF(I37="",0,IF(I37&lt;&gt;"",VLOOKUP(I37,'playing conditions'!$BJ$4:$BK$7,2,)))</f>
        <v>0</v>
      </c>
      <c r="S37" s="70">
        <f>IF(K37="",0,IF(K37&lt;&gt;"",VLOOKUP(K37,'playing conditions'!$BM$4:$BN$7,2,)))</f>
        <v>0</v>
      </c>
      <c r="T37" s="70">
        <f>IF(M37="",0,IF(M37&lt;&gt;"",VLOOKUP(M37,'playing conditions'!$BP$4:$BQ$7,2,)))</f>
        <v>0</v>
      </c>
      <c r="U37" s="70"/>
      <c r="V37" s="19"/>
      <c r="W37" s="19"/>
      <c r="X37" s="19"/>
      <c r="Y37" s="19"/>
      <c r="Z37" s="19"/>
      <c r="AA37" s="19"/>
      <c r="AB37" s="19"/>
    </row>
    <row r="38" spans="3:28" hidden="1" x14ac:dyDescent="0.25">
      <c r="C38" s="488"/>
      <c r="D38" s="387"/>
      <c r="E38" s="133" t="s">
        <v>1384</v>
      </c>
      <c r="F38" s="15" t="s">
        <v>59</v>
      </c>
      <c r="G38" s="15"/>
      <c r="H38" s="15" t="s">
        <v>1386</v>
      </c>
      <c r="I38" s="15"/>
      <c r="J38" s="15" t="s">
        <v>1385</v>
      </c>
      <c r="K38" s="15"/>
      <c r="L38" s="15" t="s">
        <v>1387</v>
      </c>
      <c r="M38" s="15"/>
      <c r="N38" s="179" t="s">
        <v>1702</v>
      </c>
      <c r="P38" s="16">
        <f t="shared" si="0"/>
        <v>0</v>
      </c>
      <c r="Q38" s="70">
        <f>IF(G38="",0,IF(G38&lt;&gt;"",VLOOKUP(G38,'playing conditions'!$BG$4:$BH$7,2,)))</f>
        <v>0</v>
      </c>
      <c r="R38" s="70">
        <f>IF(I38="",0,IF(I38&lt;&gt;"",VLOOKUP(I38,'playing conditions'!$BJ$4:$BK$7,2,)))</f>
        <v>0</v>
      </c>
      <c r="S38" s="70">
        <f>IF(K38="",0,IF(K38&lt;&gt;"",VLOOKUP(K38,'playing conditions'!$BM$4:$BN$7,2,)))</f>
        <v>0</v>
      </c>
      <c r="T38" s="70">
        <f>IF(M38="",0,IF(M38&lt;&gt;"",VLOOKUP(M38,'playing conditions'!$BP$4:$BQ$7,2,)))</f>
        <v>0</v>
      </c>
      <c r="U38" s="70"/>
      <c r="V38" s="19"/>
      <c r="W38" s="19"/>
      <c r="X38" s="19"/>
      <c r="Y38" s="19"/>
      <c r="Z38" s="19"/>
      <c r="AA38" s="19"/>
      <c r="AB38" s="19"/>
    </row>
    <row r="39" spans="3:28" ht="15" customHeight="1" x14ac:dyDescent="0.25">
      <c r="C39" s="488"/>
      <c r="D39" s="481" t="s">
        <v>313</v>
      </c>
      <c r="E39" s="97" t="s">
        <v>1367</v>
      </c>
      <c r="F39" s="30" t="s">
        <v>690</v>
      </c>
      <c r="G39" s="82" t="s">
        <v>1597</v>
      </c>
      <c r="H39" s="30" t="s">
        <v>1598</v>
      </c>
      <c r="I39" s="30">
        <v>1530</v>
      </c>
      <c r="J39" s="31" t="s">
        <v>1485</v>
      </c>
      <c r="K39" s="15" t="s">
        <v>269</v>
      </c>
      <c r="L39" s="30" t="s">
        <v>267</v>
      </c>
      <c r="M39" s="15" t="s">
        <v>269</v>
      </c>
      <c r="N39" s="179" t="s">
        <v>1700</v>
      </c>
      <c r="P39" s="16">
        <f t="shared" si="0"/>
        <v>50</v>
      </c>
      <c r="Q39" s="70"/>
      <c r="R39" s="70">
        <f>IF(I39="",0,IF(I39&lt;&gt;"",VLOOKUP(I39,'playing conditions'!$BS$4:$BU$3001,2,)))</f>
        <v>30</v>
      </c>
      <c r="S39" s="70">
        <f>IF(K39="",0,IF(K39&lt;&gt;"",VLOOKUP(K39,'playing conditions'!$BY$4:$BZ$5,2,)))</f>
        <v>10</v>
      </c>
      <c r="T39" s="70">
        <f>IF(M39="",0,IF(M39&lt;&gt;"",VLOOKUP(M39,'playing conditions'!$CB$4:$CC$5,2,)))</f>
        <v>10</v>
      </c>
      <c r="U39" s="70"/>
      <c r="V39" s="19"/>
      <c r="W39" s="19"/>
      <c r="X39" s="19"/>
      <c r="Y39" s="19"/>
      <c r="Z39" s="19"/>
      <c r="AA39" s="19"/>
      <c r="AB39" s="19"/>
    </row>
    <row r="40" spans="3:28" ht="15" customHeight="1" x14ac:dyDescent="0.25">
      <c r="C40" s="488"/>
      <c r="D40" s="481"/>
      <c r="E40" s="97" t="s">
        <v>1368</v>
      </c>
      <c r="F40" s="30" t="s">
        <v>690</v>
      </c>
      <c r="G40" s="81" t="s">
        <v>1597</v>
      </c>
      <c r="H40" s="30" t="s">
        <v>1598</v>
      </c>
      <c r="I40" s="30">
        <v>1820</v>
      </c>
      <c r="J40" s="31" t="s">
        <v>1485</v>
      </c>
      <c r="K40" s="15" t="s">
        <v>269</v>
      </c>
      <c r="L40" s="30" t="s">
        <v>267</v>
      </c>
      <c r="M40" s="15" t="s">
        <v>269</v>
      </c>
      <c r="N40" s="179" t="s">
        <v>1700</v>
      </c>
      <c r="P40" s="16">
        <f t="shared" ref="P40:P80" si="1">SUM(Q40:W40)</f>
        <v>50</v>
      </c>
      <c r="Q40" s="70"/>
      <c r="R40" s="70">
        <f>IF(I40="",0,IF(I40&lt;&gt;"",VLOOKUP(I40,'playing conditions'!$BS$4:$BU$3001,2,)))</f>
        <v>30</v>
      </c>
      <c r="S40" s="70">
        <f>IF(K40="",0,IF(K40&lt;&gt;"",VLOOKUP(K40,'playing conditions'!$BY$4:$BZ$5,2,)))</f>
        <v>10</v>
      </c>
      <c r="T40" s="70">
        <f>IF(M40="",0,IF(M40&lt;&gt;"",VLOOKUP(M40,'playing conditions'!$CB$4:$CC$5,2,)))</f>
        <v>10</v>
      </c>
      <c r="U40" s="70"/>
      <c r="V40" s="19"/>
      <c r="W40" s="19"/>
      <c r="X40" s="19"/>
      <c r="Y40" s="19"/>
      <c r="Z40" s="19"/>
      <c r="AA40" s="19"/>
      <c r="AB40" s="19"/>
    </row>
    <row r="41" spans="3:28" ht="15" customHeight="1" x14ac:dyDescent="0.25">
      <c r="C41" s="488"/>
      <c r="D41" s="481"/>
      <c r="E41" s="97" t="s">
        <v>1369</v>
      </c>
      <c r="F41" s="30" t="s">
        <v>690</v>
      </c>
      <c r="G41" s="80" t="s">
        <v>1597</v>
      </c>
      <c r="H41" s="30" t="s">
        <v>1598</v>
      </c>
      <c r="I41" s="30">
        <v>2120</v>
      </c>
      <c r="J41" s="31" t="s">
        <v>1485</v>
      </c>
      <c r="K41" s="15" t="s">
        <v>269</v>
      </c>
      <c r="L41" s="30" t="s">
        <v>267</v>
      </c>
      <c r="M41" s="15" t="s">
        <v>269</v>
      </c>
      <c r="N41" s="179" t="s">
        <v>1700</v>
      </c>
      <c r="P41" s="16" t="e">
        <f t="shared" si="1"/>
        <v>#N/A</v>
      </c>
      <c r="Q41" s="70"/>
      <c r="R41" s="70" t="e">
        <f>IF(I41="",0,IF(I41&lt;&gt;"",VLOOKUP(I41,'playing conditions'!$BS$4:$BU$3001,2,)))</f>
        <v>#N/A</v>
      </c>
      <c r="S41" s="70">
        <f>IF(K41="",0,IF(K41&lt;&gt;"",VLOOKUP(K41,'playing conditions'!$BY$4:$BZ$5,2,)))</f>
        <v>10</v>
      </c>
      <c r="T41" s="70">
        <f>IF(M41="",0,IF(M41&lt;&gt;"",VLOOKUP(M41,'playing conditions'!$CB$4:$CC$5,2,)))</f>
        <v>10</v>
      </c>
      <c r="U41" s="70"/>
      <c r="V41" s="19"/>
      <c r="W41" s="19"/>
      <c r="X41" s="19"/>
      <c r="Y41" s="19"/>
      <c r="Z41" s="19"/>
      <c r="AA41" s="19"/>
      <c r="AB41" s="19"/>
    </row>
    <row r="42" spans="3:28" ht="15" customHeight="1" x14ac:dyDescent="0.25">
      <c r="C42" s="488"/>
      <c r="D42" s="481"/>
      <c r="E42" s="97" t="s">
        <v>1370</v>
      </c>
      <c r="F42" s="30" t="s">
        <v>690</v>
      </c>
      <c r="G42" s="85" t="s">
        <v>1597</v>
      </c>
      <c r="H42" s="30" t="s">
        <v>1598</v>
      </c>
      <c r="I42" s="30">
        <v>1850</v>
      </c>
      <c r="J42" s="31" t="s">
        <v>1485</v>
      </c>
      <c r="K42" s="15" t="s">
        <v>269</v>
      </c>
      <c r="L42" s="30" t="s">
        <v>267</v>
      </c>
      <c r="M42" s="15" t="s">
        <v>269</v>
      </c>
      <c r="N42" s="179" t="s">
        <v>1700</v>
      </c>
      <c r="P42" s="16">
        <f t="shared" si="1"/>
        <v>50</v>
      </c>
      <c r="Q42" s="70"/>
      <c r="R42" s="70">
        <f>IF(I42="",0,IF(I42&lt;&gt;"",VLOOKUP(I42,'playing conditions'!$BS$4:$BU$3001,2,)))</f>
        <v>30</v>
      </c>
      <c r="S42" s="70">
        <f>IF(K42="",0,IF(K42&lt;&gt;"",VLOOKUP(K42,'playing conditions'!$BY$4:$BZ$5,2,)))</f>
        <v>10</v>
      </c>
      <c r="T42" s="70">
        <f>IF(M42="",0,IF(M42&lt;&gt;"",VLOOKUP(M42,'playing conditions'!$CB$4:$CC$5,2,)))</f>
        <v>10</v>
      </c>
      <c r="U42" s="70"/>
      <c r="V42" s="19"/>
      <c r="W42" s="19"/>
      <c r="X42" s="19"/>
      <c r="Y42" s="19"/>
      <c r="Z42" s="19"/>
      <c r="AA42" s="19"/>
      <c r="AB42" s="19"/>
    </row>
    <row r="43" spans="3:28" ht="15" customHeight="1" x14ac:dyDescent="0.25">
      <c r="C43" s="488"/>
      <c r="D43" s="481"/>
      <c r="E43" s="97" t="s">
        <v>1371</v>
      </c>
      <c r="F43" s="30" t="s">
        <v>690</v>
      </c>
      <c r="G43" s="86" t="s">
        <v>1597</v>
      </c>
      <c r="H43" s="30" t="s">
        <v>1598</v>
      </c>
      <c r="I43" s="30">
        <v>2180</v>
      </c>
      <c r="J43" s="31" t="s">
        <v>1485</v>
      </c>
      <c r="K43" s="15" t="s">
        <v>269</v>
      </c>
      <c r="L43" s="30" t="s">
        <v>267</v>
      </c>
      <c r="M43" s="15" t="s">
        <v>269</v>
      </c>
      <c r="N43" s="179" t="s">
        <v>1700</v>
      </c>
      <c r="P43" s="16" t="e">
        <f t="shared" si="1"/>
        <v>#N/A</v>
      </c>
      <c r="Q43" s="70"/>
      <c r="R43" s="70" t="e">
        <f>IF(I43="",0,IF(I43&lt;&gt;"",VLOOKUP(I43,'playing conditions'!$BS$4:$BU$3001,2,)))</f>
        <v>#N/A</v>
      </c>
      <c r="S43" s="70">
        <f>IF(K43="",0,IF(K43&lt;&gt;"",VLOOKUP(K43,'playing conditions'!$BY$4:$BZ$5,2,)))</f>
        <v>10</v>
      </c>
      <c r="T43" s="70">
        <f>IF(M43="",0,IF(M43&lt;&gt;"",VLOOKUP(M43,'playing conditions'!$CB$4:$CC$5,2,)))</f>
        <v>10</v>
      </c>
      <c r="U43" s="70"/>
      <c r="V43" s="19"/>
      <c r="W43" s="19"/>
      <c r="X43" s="19"/>
      <c r="Y43" s="19"/>
      <c r="Z43" s="19"/>
      <c r="AA43" s="19"/>
      <c r="AB43" s="19"/>
    </row>
    <row r="44" spans="3:28" ht="15" customHeight="1" x14ac:dyDescent="0.25">
      <c r="C44" s="488"/>
      <c r="D44" s="481"/>
      <c r="E44" s="97" t="s">
        <v>1372</v>
      </c>
      <c r="F44" s="30" t="s">
        <v>690</v>
      </c>
      <c r="G44" s="83" t="s">
        <v>1597</v>
      </c>
      <c r="H44" s="30" t="s">
        <v>1598</v>
      </c>
      <c r="I44" s="30">
        <v>2200</v>
      </c>
      <c r="J44" s="31" t="s">
        <v>1485</v>
      </c>
      <c r="K44" s="15" t="s">
        <v>269</v>
      </c>
      <c r="L44" s="30" t="s">
        <v>267</v>
      </c>
      <c r="M44" s="15" t="s">
        <v>269</v>
      </c>
      <c r="N44" s="179" t="s">
        <v>1700</v>
      </c>
      <c r="P44" s="16" t="e">
        <f t="shared" si="1"/>
        <v>#N/A</v>
      </c>
      <c r="Q44" s="70"/>
      <c r="R44" s="70" t="e">
        <f>IF(I44="",0,IF(I44&lt;&gt;"",VLOOKUP(I44,'playing conditions'!$BS$4:$BU$3001,2,)))</f>
        <v>#N/A</v>
      </c>
      <c r="S44" s="70">
        <f>IF(K44="",0,IF(K44&lt;&gt;"",VLOOKUP(K44,'playing conditions'!$BY$4:$BZ$5,2,)))</f>
        <v>10</v>
      </c>
      <c r="T44" s="70">
        <f>IF(M44="",0,IF(M44&lt;&gt;"",VLOOKUP(M44,'playing conditions'!$CB$4:$CC$5,2,)))</f>
        <v>10</v>
      </c>
      <c r="U44" s="70"/>
      <c r="V44" s="19"/>
      <c r="W44" s="19"/>
      <c r="X44" s="19"/>
      <c r="Y44" s="19"/>
      <c r="Z44" s="19"/>
      <c r="AA44" s="19"/>
      <c r="AB44" s="19"/>
    </row>
    <row r="45" spans="3:28" ht="15" customHeight="1" x14ac:dyDescent="0.25">
      <c r="C45" s="488"/>
      <c r="D45" s="481"/>
      <c r="E45" s="97" t="s">
        <v>1373</v>
      </c>
      <c r="F45" s="30" t="s">
        <v>690</v>
      </c>
      <c r="G45" s="87" t="s">
        <v>1597</v>
      </c>
      <c r="H45" s="30" t="s">
        <v>1598</v>
      </c>
      <c r="I45" s="30">
        <v>1800</v>
      </c>
      <c r="J45" s="31" t="s">
        <v>1485</v>
      </c>
      <c r="K45" s="15" t="s">
        <v>269</v>
      </c>
      <c r="L45" s="30" t="s">
        <v>267</v>
      </c>
      <c r="M45" s="15" t="s">
        <v>269</v>
      </c>
      <c r="N45" s="179" t="s">
        <v>1700</v>
      </c>
      <c r="P45" s="16">
        <f t="shared" si="1"/>
        <v>50</v>
      </c>
      <c r="Q45" s="70"/>
      <c r="R45" s="70">
        <f>IF(I45="",0,IF(I45&lt;&gt;"",VLOOKUP(I45,'playing conditions'!$BS$4:$BU$3001,2,)))</f>
        <v>30</v>
      </c>
      <c r="S45" s="70">
        <f>IF(K45="",0,IF(K45&lt;&gt;"",VLOOKUP(K45,'playing conditions'!$BY$4:$BZ$5,2,)))</f>
        <v>10</v>
      </c>
      <c r="T45" s="70">
        <f>IF(M45="",0,IF(M45&lt;&gt;"",VLOOKUP(M45,'playing conditions'!$CB$4:$CC$5,2,)))</f>
        <v>10</v>
      </c>
      <c r="U45" s="70"/>
      <c r="V45" s="19"/>
      <c r="W45" s="19"/>
      <c r="X45" s="19"/>
      <c r="Y45" s="19"/>
      <c r="Z45" s="19"/>
      <c r="AA45" s="19"/>
      <c r="AB45" s="19"/>
    </row>
    <row r="46" spans="3:28" ht="15" customHeight="1" x14ac:dyDescent="0.25">
      <c r="C46" s="488"/>
      <c r="D46" s="481"/>
      <c r="E46" s="97" t="s">
        <v>1374</v>
      </c>
      <c r="F46" s="30" t="s">
        <v>690</v>
      </c>
      <c r="G46" s="88" t="s">
        <v>1597</v>
      </c>
      <c r="H46" s="30" t="s">
        <v>1598</v>
      </c>
      <c r="I46" s="30">
        <v>1840</v>
      </c>
      <c r="J46" s="31" t="s">
        <v>1485</v>
      </c>
      <c r="K46" s="15" t="s">
        <v>269</v>
      </c>
      <c r="L46" s="30" t="s">
        <v>267</v>
      </c>
      <c r="M46" s="15" t="s">
        <v>269</v>
      </c>
      <c r="N46" s="179" t="s">
        <v>1700</v>
      </c>
      <c r="P46" s="16">
        <f t="shared" si="1"/>
        <v>50</v>
      </c>
      <c r="Q46" s="70"/>
      <c r="R46" s="70">
        <f>IF(I46="",0,IF(I46&lt;&gt;"",VLOOKUP(I46,'playing conditions'!$BS$4:$BU$3001,2,)))</f>
        <v>30</v>
      </c>
      <c r="S46" s="70">
        <f>IF(K46="",0,IF(K46&lt;&gt;"",VLOOKUP(K46,'playing conditions'!$BY$4:$BZ$5,2,)))</f>
        <v>10</v>
      </c>
      <c r="T46" s="70">
        <f>IF(M46="",0,IF(M46&lt;&gt;"",VLOOKUP(M46,'playing conditions'!$CB$4:$CC$5,2,)))</f>
        <v>10</v>
      </c>
      <c r="U46" s="70"/>
      <c r="V46" s="19"/>
      <c r="W46" s="19"/>
      <c r="X46" s="19"/>
      <c r="Y46" s="19"/>
      <c r="Z46" s="19"/>
      <c r="AA46" s="19"/>
      <c r="AB46" s="19"/>
    </row>
    <row r="47" spans="3:28" ht="15" customHeight="1" x14ac:dyDescent="0.25">
      <c r="C47" s="488"/>
      <c r="D47" s="481"/>
      <c r="E47" s="97" t="s">
        <v>1375</v>
      </c>
      <c r="F47" s="30" t="s">
        <v>690</v>
      </c>
      <c r="G47" s="84" t="s">
        <v>1597</v>
      </c>
      <c r="H47" s="30" t="s">
        <v>1598</v>
      </c>
      <c r="I47" s="30">
        <v>1910</v>
      </c>
      <c r="J47" s="31" t="s">
        <v>1485</v>
      </c>
      <c r="K47" s="15" t="s">
        <v>269</v>
      </c>
      <c r="L47" s="30" t="s">
        <v>267</v>
      </c>
      <c r="M47" s="15" t="s">
        <v>269</v>
      </c>
      <c r="N47" s="179" t="s">
        <v>1700</v>
      </c>
      <c r="P47" s="16">
        <f t="shared" si="1"/>
        <v>50</v>
      </c>
      <c r="Q47" s="70"/>
      <c r="R47" s="70">
        <f>IF(I47="",0,IF(I47&lt;&gt;"",VLOOKUP(I47,'playing conditions'!$BS$4:$BU$3001,2,)))</f>
        <v>30</v>
      </c>
      <c r="S47" s="70">
        <f>IF(K47="",0,IF(K47&lt;&gt;"",VLOOKUP(K47,'playing conditions'!$BY$4:$BZ$5,2,)))</f>
        <v>10</v>
      </c>
      <c r="T47" s="70">
        <f>IF(M47="",0,IF(M47&lt;&gt;"",VLOOKUP(M47,'playing conditions'!$CB$4:$CC$5,2,)))</f>
        <v>10</v>
      </c>
      <c r="U47" s="70"/>
      <c r="V47" s="19"/>
      <c r="W47" s="19"/>
      <c r="X47" s="19"/>
      <c r="Y47" s="19"/>
      <c r="Z47" s="19"/>
      <c r="AA47" s="19"/>
      <c r="AB47" s="19"/>
    </row>
    <row r="48" spans="3:28" ht="15" hidden="1" customHeight="1" x14ac:dyDescent="0.25">
      <c r="C48" s="488"/>
      <c r="D48" s="481"/>
      <c r="E48" s="97" t="s">
        <v>308</v>
      </c>
      <c r="F48" s="79" t="s">
        <v>270</v>
      </c>
      <c r="G48" s="30"/>
      <c r="H48" s="79" t="s">
        <v>271</v>
      </c>
      <c r="I48" s="30"/>
      <c r="J48" s="98" t="s">
        <v>1485</v>
      </c>
      <c r="K48" s="15"/>
      <c r="L48" s="79" t="s">
        <v>267</v>
      </c>
      <c r="M48" s="15"/>
      <c r="N48" s="179" t="s">
        <v>1701</v>
      </c>
      <c r="P48" s="16">
        <f t="shared" si="1"/>
        <v>0</v>
      </c>
      <c r="Q48" s="70">
        <f>IF(G48="",0,IF(G48&lt;&gt;"",VLOOKUP(G48,'playing conditions'!$BS$4:$BU$3001,3,)))</f>
        <v>0</v>
      </c>
      <c r="R48" s="70">
        <f>IF(I48="",0,IF(I48&lt;&gt;"",VLOOKUP(I48,'playing conditions'!$BV$4:$BW$3001,2,)))</f>
        <v>0</v>
      </c>
      <c r="S48" s="70">
        <f>IF(K48="",0,IF(K48&lt;&gt;"",VLOOKUP(K48,'playing conditions'!$BY$4:$BZ$5,2,)))</f>
        <v>0</v>
      </c>
      <c r="T48" s="70">
        <f>IF(M48="",0,IF(M48&lt;&gt;"",VLOOKUP(M48,'playing conditions'!$CB$4:$CC$5,2,)))</f>
        <v>0</v>
      </c>
      <c r="U48" s="70"/>
      <c r="V48" s="19"/>
      <c r="W48" s="19"/>
      <c r="X48" s="19"/>
      <c r="Y48" s="19"/>
      <c r="Z48" s="19"/>
      <c r="AA48" s="19"/>
      <c r="AB48" s="19"/>
    </row>
    <row r="49" spans="3:28" ht="15" hidden="1" customHeight="1" x14ac:dyDescent="0.25">
      <c r="C49" s="488"/>
      <c r="D49" s="481"/>
      <c r="E49" s="97" t="s">
        <v>298</v>
      </c>
      <c r="F49" s="30" t="s">
        <v>270</v>
      </c>
      <c r="G49" s="30"/>
      <c r="H49" s="30" t="s">
        <v>271</v>
      </c>
      <c r="I49" s="30"/>
      <c r="J49" s="31" t="s">
        <v>1485</v>
      </c>
      <c r="K49" s="15"/>
      <c r="L49" s="30" t="s">
        <v>267</v>
      </c>
      <c r="M49" s="15"/>
      <c r="N49" s="179" t="s">
        <v>1701</v>
      </c>
      <c r="P49" s="16">
        <f t="shared" si="1"/>
        <v>0</v>
      </c>
      <c r="Q49" s="70">
        <f>IF(G49="",0,IF(G49&lt;&gt;"",VLOOKUP(G49,'playing conditions'!$BS$4:$BT$3001,2,)))</f>
        <v>0</v>
      </c>
      <c r="R49" s="70">
        <f>IF(I49="",0,IF(I49&lt;&gt;"",VLOOKUP(I49,'playing conditions'!$BV$4:$BW$3001,2,)))</f>
        <v>0</v>
      </c>
      <c r="S49" s="70">
        <f>IF(K49="",0,IF(K49&lt;&gt;"",VLOOKUP(K49,'playing conditions'!$BY$4:$BZ$5,2,)))</f>
        <v>0</v>
      </c>
      <c r="T49" s="70">
        <f>IF(M49="",0,IF(M49&lt;&gt;"",VLOOKUP(M49,'playing conditions'!$CB$4:$CC$5,2,)))</f>
        <v>0</v>
      </c>
      <c r="U49" s="70"/>
      <c r="V49" s="19"/>
      <c r="W49" s="19"/>
      <c r="X49" s="19"/>
      <c r="Y49" s="19"/>
      <c r="Z49" s="19"/>
      <c r="AA49" s="19"/>
      <c r="AB49" s="19"/>
    </row>
    <row r="50" spans="3:28" ht="15" hidden="1" customHeight="1" x14ac:dyDescent="0.25">
      <c r="C50" s="488"/>
      <c r="D50" s="481"/>
      <c r="E50" s="97" t="s">
        <v>299</v>
      </c>
      <c r="F50" s="30" t="s">
        <v>270</v>
      </c>
      <c r="G50" s="30"/>
      <c r="H50" s="30" t="s">
        <v>271</v>
      </c>
      <c r="I50" s="30"/>
      <c r="J50" s="31" t="s">
        <v>1485</v>
      </c>
      <c r="K50" s="15"/>
      <c r="L50" s="30" t="s">
        <v>267</v>
      </c>
      <c r="M50" s="15"/>
      <c r="N50" s="179" t="s">
        <v>1701</v>
      </c>
      <c r="P50" s="16">
        <f t="shared" si="1"/>
        <v>0</v>
      </c>
      <c r="Q50" s="70">
        <f>IF(G50="",0,IF(G50&lt;&gt;"",VLOOKUP(G50,'playing conditions'!$BS$4:$BT$3001,2,)))</f>
        <v>0</v>
      </c>
      <c r="R50" s="70">
        <f>IF(I50="",0,IF(I50&lt;&gt;"",VLOOKUP(I50,'playing conditions'!$BV$4:$BW$3001,2,)))</f>
        <v>0</v>
      </c>
      <c r="S50" s="70">
        <f>IF(K50="",0,IF(K50&lt;&gt;"",VLOOKUP(K50,'playing conditions'!$BY$4:$BZ$5,2,)))</f>
        <v>0</v>
      </c>
      <c r="T50" s="70">
        <f>IF(M50="",0,IF(M50&lt;&gt;"",VLOOKUP(M50,'playing conditions'!$CB$4:$CC$5,2,)))</f>
        <v>0</v>
      </c>
      <c r="U50" s="70"/>
      <c r="V50" s="19"/>
      <c r="W50" s="19"/>
      <c r="X50" s="19"/>
      <c r="Y50" s="19"/>
      <c r="Z50" s="19"/>
      <c r="AA50" s="19"/>
      <c r="AB50" s="19"/>
    </row>
    <row r="51" spans="3:28" ht="15" hidden="1" customHeight="1" x14ac:dyDescent="0.25">
      <c r="C51" s="488"/>
      <c r="D51" s="481"/>
      <c r="E51" s="97" t="s">
        <v>300</v>
      </c>
      <c r="F51" s="30" t="s">
        <v>270</v>
      </c>
      <c r="G51" s="30"/>
      <c r="H51" s="30" t="s">
        <v>271</v>
      </c>
      <c r="I51" s="30"/>
      <c r="J51" s="31" t="s">
        <v>1485</v>
      </c>
      <c r="K51" s="15"/>
      <c r="L51" s="30" t="s">
        <v>267</v>
      </c>
      <c r="M51" s="15"/>
      <c r="N51" s="179" t="s">
        <v>1701</v>
      </c>
      <c r="P51" s="16">
        <f t="shared" si="1"/>
        <v>0</v>
      </c>
      <c r="Q51" s="70">
        <f>IF(G51="",0,IF(G51&lt;&gt;"",VLOOKUP(G51,'playing conditions'!$BS$4:$BT$3001,2,)))</f>
        <v>0</v>
      </c>
      <c r="R51" s="70">
        <f>IF(I51="",0,IF(I51&lt;&gt;"",VLOOKUP(I51,'playing conditions'!$BV$4:$BW$3001,2,)))</f>
        <v>0</v>
      </c>
      <c r="S51" s="70">
        <f>IF(K51="",0,IF(K51&lt;&gt;"",VLOOKUP(K51,'playing conditions'!$BY$4:$BZ$5,2,)))</f>
        <v>0</v>
      </c>
      <c r="T51" s="70">
        <f>IF(M51="",0,IF(M51&lt;&gt;"",VLOOKUP(M51,'playing conditions'!$CB$4:$CC$5,2,)))</f>
        <v>0</v>
      </c>
      <c r="U51" s="70"/>
      <c r="V51" s="19"/>
      <c r="W51" s="19"/>
      <c r="X51" s="19"/>
      <c r="Y51" s="19"/>
      <c r="Z51" s="19"/>
      <c r="AA51" s="19"/>
      <c r="AB51" s="19"/>
    </row>
    <row r="52" spans="3:28" ht="15" hidden="1" customHeight="1" x14ac:dyDescent="0.25">
      <c r="C52" s="488"/>
      <c r="D52" s="481"/>
      <c r="E52" s="97" t="s">
        <v>301</v>
      </c>
      <c r="F52" s="30" t="s">
        <v>270</v>
      </c>
      <c r="G52" s="30"/>
      <c r="H52" s="30" t="s">
        <v>271</v>
      </c>
      <c r="I52" s="30"/>
      <c r="J52" s="31" t="s">
        <v>1485</v>
      </c>
      <c r="K52" s="15"/>
      <c r="L52" s="30" t="s">
        <v>267</v>
      </c>
      <c r="M52" s="15"/>
      <c r="N52" s="179" t="s">
        <v>1701</v>
      </c>
      <c r="P52" s="16">
        <f t="shared" si="1"/>
        <v>0</v>
      </c>
      <c r="Q52" s="70">
        <f>IF(G52="",0,IF(G52&lt;&gt;"",VLOOKUP(G52,'playing conditions'!$BS$4:$BT$3001,2,)))</f>
        <v>0</v>
      </c>
      <c r="R52" s="70">
        <f>IF(I52="",0,IF(I52&lt;&gt;"",VLOOKUP(I52,'playing conditions'!$BV$4:$BW$3001,2,)))</f>
        <v>0</v>
      </c>
      <c r="S52" s="70">
        <f>IF(K52="",0,IF(K52&lt;&gt;"",VLOOKUP(K52,'playing conditions'!$BY$4:$BZ$5,2,)))</f>
        <v>0</v>
      </c>
      <c r="T52" s="70">
        <f>IF(M52="",0,IF(M52&lt;&gt;"",VLOOKUP(M52,'playing conditions'!$CB$4:$CC$5,2,)))</f>
        <v>0</v>
      </c>
      <c r="U52" s="70"/>
      <c r="V52" s="19"/>
      <c r="W52" s="19"/>
      <c r="X52" s="19"/>
      <c r="Y52" s="19"/>
      <c r="Z52" s="19"/>
      <c r="AA52" s="19"/>
      <c r="AB52" s="19"/>
    </row>
    <row r="53" spans="3:28" ht="15" hidden="1" customHeight="1" x14ac:dyDescent="0.25">
      <c r="C53" s="488"/>
      <c r="D53" s="481"/>
      <c r="E53" s="97" t="s">
        <v>1633</v>
      </c>
      <c r="F53" s="30" t="s">
        <v>270</v>
      </c>
      <c r="G53" s="30"/>
      <c r="H53" s="30" t="s">
        <v>271</v>
      </c>
      <c r="I53" s="30"/>
      <c r="J53" s="31" t="s">
        <v>1485</v>
      </c>
      <c r="K53" s="15"/>
      <c r="L53" s="30" t="s">
        <v>267</v>
      </c>
      <c r="M53" s="15"/>
      <c r="N53" s="179" t="s">
        <v>1701</v>
      </c>
      <c r="P53" s="16">
        <f t="shared" si="1"/>
        <v>0</v>
      </c>
      <c r="Q53" s="70">
        <f>IF(G53="",0,IF(G53&lt;&gt;"",VLOOKUP(G53,'playing conditions'!$BS$4:$BT$3001,2,)))</f>
        <v>0</v>
      </c>
      <c r="R53" s="70">
        <f>IF(I53="",0,IF(I53&lt;&gt;"",VLOOKUP(I53,'playing conditions'!$BV$4:$BW$3001,2,)))</f>
        <v>0</v>
      </c>
      <c r="S53" s="70">
        <f>IF(K53="",0,IF(K53&lt;&gt;"",VLOOKUP(K53,'playing conditions'!$BY$4:$BZ$5,2,)))</f>
        <v>0</v>
      </c>
      <c r="T53" s="70">
        <f>IF(M53="",0,IF(M53&lt;&gt;"",VLOOKUP(M53,'playing conditions'!$CB$4:$CC$5,2,)))</f>
        <v>0</v>
      </c>
      <c r="U53" s="70"/>
      <c r="V53" s="19"/>
      <c r="W53" s="19"/>
      <c r="X53" s="19"/>
      <c r="Y53" s="19"/>
      <c r="Z53" s="19"/>
      <c r="AA53" s="19"/>
      <c r="AB53" s="19"/>
    </row>
    <row r="54" spans="3:28" ht="15" hidden="1" customHeight="1" x14ac:dyDescent="0.25">
      <c r="C54" s="488"/>
      <c r="D54" s="481"/>
      <c r="E54" s="97" t="s">
        <v>1634</v>
      </c>
      <c r="F54" s="30" t="s">
        <v>270</v>
      </c>
      <c r="G54" s="30"/>
      <c r="H54" s="30" t="s">
        <v>271</v>
      </c>
      <c r="I54" s="30"/>
      <c r="J54" s="31" t="s">
        <v>1485</v>
      </c>
      <c r="K54" s="15"/>
      <c r="L54" s="30" t="s">
        <v>267</v>
      </c>
      <c r="M54" s="15"/>
      <c r="N54" s="179" t="s">
        <v>1701</v>
      </c>
      <c r="P54" s="16">
        <f t="shared" si="1"/>
        <v>0</v>
      </c>
      <c r="Q54" s="70">
        <f>IF(G54="",0,IF(G54&lt;&gt;"",VLOOKUP(G54,'playing conditions'!$BS$4:$BT$3001,2,)))</f>
        <v>0</v>
      </c>
      <c r="R54" s="70">
        <f>IF(I54="",0,IF(I54&lt;&gt;"",VLOOKUP(I54,'playing conditions'!$BV$4:$BW$3001,2,)))</f>
        <v>0</v>
      </c>
      <c r="S54" s="70">
        <f>IF(K54="",0,IF(K54&lt;&gt;"",VLOOKUP(K54,'playing conditions'!$BY$4:$BZ$5,2,)))</f>
        <v>0</v>
      </c>
      <c r="T54" s="70">
        <f>IF(M54="",0,IF(M54&lt;&gt;"",VLOOKUP(M54,'playing conditions'!$CB$4:$CC$5,2,)))</f>
        <v>0</v>
      </c>
      <c r="U54" s="70"/>
      <c r="V54" s="19"/>
      <c r="W54" s="19"/>
      <c r="X54" s="19"/>
      <c r="Y54" s="19"/>
      <c r="Z54" s="19"/>
      <c r="AA54" s="19"/>
      <c r="AB54" s="19"/>
    </row>
    <row r="55" spans="3:28" ht="15" hidden="1" customHeight="1" x14ac:dyDescent="0.25">
      <c r="C55" s="488"/>
      <c r="D55" s="481"/>
      <c r="E55" s="97" t="s">
        <v>1635</v>
      </c>
      <c r="F55" s="30" t="s">
        <v>270</v>
      </c>
      <c r="G55" s="30"/>
      <c r="H55" s="30" t="s">
        <v>271</v>
      </c>
      <c r="I55" s="30"/>
      <c r="J55" s="31" t="s">
        <v>1485</v>
      </c>
      <c r="K55" s="15"/>
      <c r="L55" s="30" t="s">
        <v>267</v>
      </c>
      <c r="M55" s="15"/>
      <c r="N55" s="179" t="s">
        <v>1701</v>
      </c>
      <c r="P55" s="16">
        <f t="shared" si="1"/>
        <v>0</v>
      </c>
      <c r="Q55" s="70">
        <f>IF(G55="",0,IF(G55&lt;&gt;"",VLOOKUP(G55,'playing conditions'!$BS$4:$BT$3001,2,)))</f>
        <v>0</v>
      </c>
      <c r="R55" s="70">
        <f>IF(I55="",0,IF(I55&lt;&gt;"",VLOOKUP(I55,'playing conditions'!$BV$4:$BW$3001,2,)))</f>
        <v>0</v>
      </c>
      <c r="S55" s="70">
        <f>IF(K55="",0,IF(K55&lt;&gt;"",VLOOKUP(K55,'playing conditions'!$BY$4:$BZ$5,2,)))</f>
        <v>0</v>
      </c>
      <c r="T55" s="70">
        <f>IF(M55="",0,IF(M55&lt;&gt;"",VLOOKUP(M55,'playing conditions'!$CB$4:$CC$5,2,)))</f>
        <v>0</v>
      </c>
      <c r="U55" s="70"/>
      <c r="V55" s="19"/>
      <c r="W55" s="19"/>
      <c r="X55" s="19"/>
      <c r="Y55" s="19"/>
      <c r="Z55" s="19"/>
      <c r="AA55" s="19"/>
      <c r="AB55" s="19"/>
    </row>
    <row r="56" spans="3:28" ht="15" hidden="1" customHeight="1" x14ac:dyDescent="0.25">
      <c r="C56" s="488"/>
      <c r="D56" s="481"/>
      <c r="E56" s="97" t="s">
        <v>1636</v>
      </c>
      <c r="F56" s="30" t="s">
        <v>270</v>
      </c>
      <c r="G56" s="30"/>
      <c r="H56" s="30" t="s">
        <v>271</v>
      </c>
      <c r="I56" s="30"/>
      <c r="J56" s="31" t="s">
        <v>1485</v>
      </c>
      <c r="K56" s="15"/>
      <c r="L56" s="30" t="s">
        <v>267</v>
      </c>
      <c r="M56" s="15"/>
      <c r="N56" s="179" t="s">
        <v>1701</v>
      </c>
      <c r="P56" s="16">
        <f t="shared" si="1"/>
        <v>0</v>
      </c>
      <c r="Q56" s="70">
        <f>IF(G56="",0,IF(G56&lt;&gt;"",VLOOKUP(G56,'playing conditions'!$BS$4:$BT$3001,2,)))</f>
        <v>0</v>
      </c>
      <c r="R56" s="70">
        <f>IF(I56="",0,IF(I56&lt;&gt;"",VLOOKUP(I56,'playing conditions'!$BV$4:$BW$3001,2,)))</f>
        <v>0</v>
      </c>
      <c r="S56" s="70">
        <f>IF(K56="",0,IF(K56&lt;&gt;"",VLOOKUP(K56,'playing conditions'!$BY$4:$BZ$5,2,)))</f>
        <v>0</v>
      </c>
      <c r="T56" s="70">
        <f>IF(M56="",0,IF(M56&lt;&gt;"",VLOOKUP(M56,'playing conditions'!$CB$4:$CC$5,2,)))</f>
        <v>0</v>
      </c>
      <c r="U56" s="70"/>
      <c r="V56" s="19"/>
      <c r="W56" s="19"/>
      <c r="X56" s="19"/>
      <c r="Y56" s="19"/>
      <c r="Z56" s="19"/>
      <c r="AA56" s="19"/>
      <c r="AB56" s="19"/>
    </row>
    <row r="57" spans="3:28" ht="15" hidden="1" customHeight="1" x14ac:dyDescent="0.25">
      <c r="C57" s="488"/>
      <c r="D57" s="481"/>
      <c r="E57" s="97" t="s">
        <v>272</v>
      </c>
      <c r="F57" s="30" t="s">
        <v>270</v>
      </c>
      <c r="G57" s="30"/>
      <c r="H57" s="30" t="s">
        <v>271</v>
      </c>
      <c r="I57" s="30"/>
      <c r="J57" s="31" t="s">
        <v>1485</v>
      </c>
      <c r="K57" s="15"/>
      <c r="L57" s="30" t="s">
        <v>267</v>
      </c>
      <c r="M57" s="15"/>
      <c r="N57" s="179" t="s">
        <v>1701</v>
      </c>
      <c r="P57" s="16">
        <f t="shared" si="1"/>
        <v>0</v>
      </c>
      <c r="Q57" s="70">
        <f>IF(G57="",0,IF(G57&lt;&gt;"",VLOOKUP(G57,'playing conditions'!$BS$4:$BT$3001,2,)))</f>
        <v>0</v>
      </c>
      <c r="R57" s="70">
        <f>IF(I57="",0,IF(I57&lt;&gt;"",VLOOKUP(I57,'playing conditions'!$BV$4:$BW$3001,2,)))</f>
        <v>0</v>
      </c>
      <c r="S57" s="70">
        <f>IF(K57="",0,IF(K57&lt;&gt;"",VLOOKUP(K57,'playing conditions'!$BY$4:$BZ$5,2,)))</f>
        <v>0</v>
      </c>
      <c r="T57" s="70">
        <f>IF(M57="",0,IF(M57&lt;&gt;"",VLOOKUP(M57,'playing conditions'!$CB$4:$CC$5,2,)))</f>
        <v>0</v>
      </c>
      <c r="U57" s="70"/>
      <c r="V57" s="19"/>
      <c r="W57" s="19"/>
      <c r="X57" s="19"/>
      <c r="Y57" s="19"/>
      <c r="Z57" s="19"/>
      <c r="AA57" s="19"/>
      <c r="AB57" s="19"/>
    </row>
    <row r="58" spans="3:28" ht="15" hidden="1" customHeight="1" x14ac:dyDescent="0.25">
      <c r="C58" s="488"/>
      <c r="D58" s="481"/>
      <c r="E58" s="97" t="s">
        <v>273</v>
      </c>
      <c r="F58" s="30" t="s">
        <v>270</v>
      </c>
      <c r="G58" s="30"/>
      <c r="H58" s="30" t="s">
        <v>271</v>
      </c>
      <c r="I58" s="30"/>
      <c r="J58" s="31" t="s">
        <v>1485</v>
      </c>
      <c r="K58" s="15"/>
      <c r="L58" s="30" t="s">
        <v>267</v>
      </c>
      <c r="M58" s="15"/>
      <c r="N58" s="179" t="s">
        <v>1701</v>
      </c>
      <c r="P58" s="16">
        <f t="shared" si="1"/>
        <v>0</v>
      </c>
      <c r="Q58" s="70">
        <f>IF(G58="",0,IF(G58&lt;&gt;"",VLOOKUP(G58,'playing conditions'!$BS$4:$BT$3001,2,)))</f>
        <v>0</v>
      </c>
      <c r="R58" s="70">
        <f>IF(I58="",0,IF(I58&lt;&gt;"",VLOOKUP(I58,'playing conditions'!$BV$4:$BW$3001,2,)))</f>
        <v>0</v>
      </c>
      <c r="S58" s="70">
        <f>IF(K58="",0,IF(K58&lt;&gt;"",VLOOKUP(K58,'playing conditions'!$BY$4:$BZ$5,2,)))</f>
        <v>0</v>
      </c>
      <c r="T58" s="70">
        <f>IF(M58="",0,IF(M58&lt;&gt;"",VLOOKUP(M58,'playing conditions'!$CB$4:$CC$5,2,)))</f>
        <v>0</v>
      </c>
      <c r="U58" s="70"/>
      <c r="V58" s="19"/>
      <c r="W58" s="19"/>
      <c r="X58" s="19"/>
      <c r="Y58" s="19"/>
      <c r="Z58" s="19"/>
      <c r="AA58" s="19"/>
      <c r="AB58" s="19"/>
    </row>
    <row r="59" spans="3:28" ht="15" hidden="1" customHeight="1" x14ac:dyDescent="0.25">
      <c r="C59" s="488"/>
      <c r="D59" s="481"/>
      <c r="E59" s="97" t="s">
        <v>274</v>
      </c>
      <c r="F59" s="30" t="s">
        <v>270</v>
      </c>
      <c r="G59" s="30"/>
      <c r="H59" s="30" t="s">
        <v>271</v>
      </c>
      <c r="I59" s="30"/>
      <c r="J59" s="31" t="s">
        <v>1485</v>
      </c>
      <c r="K59" s="15"/>
      <c r="L59" s="30" t="s">
        <v>267</v>
      </c>
      <c r="M59" s="15"/>
      <c r="N59" s="179" t="s">
        <v>1701</v>
      </c>
      <c r="P59" s="16">
        <f t="shared" si="1"/>
        <v>0</v>
      </c>
      <c r="Q59" s="70">
        <f>IF(G59="",0,IF(G59&lt;&gt;"",VLOOKUP(G59,'playing conditions'!$BS$4:$BT$3001,2,)))</f>
        <v>0</v>
      </c>
      <c r="R59" s="70">
        <f>IF(I59="",0,IF(I59&lt;&gt;"",VLOOKUP(I59,'playing conditions'!$BV$4:$BW$3001,2,)))</f>
        <v>0</v>
      </c>
      <c r="S59" s="70">
        <f>IF(K59="",0,IF(K59&lt;&gt;"",VLOOKUP(K59,'playing conditions'!$BY$4:$BZ$5,2,)))</f>
        <v>0</v>
      </c>
      <c r="T59" s="70">
        <f>IF(M59="",0,IF(M59&lt;&gt;"",VLOOKUP(M59,'playing conditions'!$CB$4:$CC$5,2,)))</f>
        <v>0</v>
      </c>
      <c r="U59" s="70"/>
      <c r="V59" s="19"/>
      <c r="W59" s="19"/>
      <c r="X59" s="19"/>
      <c r="Y59" s="19"/>
      <c r="Z59" s="19"/>
      <c r="AA59" s="19"/>
      <c r="AB59" s="19"/>
    </row>
    <row r="60" spans="3:28" ht="15" hidden="1" customHeight="1" x14ac:dyDescent="0.25">
      <c r="C60" s="488"/>
      <c r="D60" s="481"/>
      <c r="E60" s="97" t="s">
        <v>275</v>
      </c>
      <c r="F60" s="30" t="s">
        <v>270</v>
      </c>
      <c r="G60" s="30"/>
      <c r="H60" s="30" t="s">
        <v>271</v>
      </c>
      <c r="I60" s="30"/>
      <c r="J60" s="31" t="s">
        <v>1485</v>
      </c>
      <c r="K60" s="15"/>
      <c r="L60" s="30" t="s">
        <v>267</v>
      </c>
      <c r="M60" s="15"/>
      <c r="N60" s="179" t="s">
        <v>1701</v>
      </c>
      <c r="P60" s="16">
        <f t="shared" si="1"/>
        <v>0</v>
      </c>
      <c r="Q60" s="70">
        <f>IF(G60="",0,IF(G60&lt;&gt;"",VLOOKUP(G60,'playing conditions'!$BS$4:$BT$3001,2,)))</f>
        <v>0</v>
      </c>
      <c r="R60" s="70">
        <f>IF(I60="",0,IF(I60&lt;&gt;"",VLOOKUP(I60,'playing conditions'!$BV$4:$BW$3001,2,)))</f>
        <v>0</v>
      </c>
      <c r="S60" s="70">
        <f>IF(K60="",0,IF(K60&lt;&gt;"",VLOOKUP(K60,'playing conditions'!$BY$4:$BZ$5,2,)))</f>
        <v>0</v>
      </c>
      <c r="T60" s="70">
        <f>IF(M60="",0,IF(M60&lt;&gt;"",VLOOKUP(M60,'playing conditions'!$CB$4:$CC$5,2,)))</f>
        <v>0</v>
      </c>
      <c r="U60" s="70"/>
      <c r="V60" s="19"/>
      <c r="W60" s="19"/>
      <c r="X60" s="19"/>
      <c r="Y60" s="19"/>
      <c r="Z60" s="19"/>
      <c r="AA60" s="19"/>
      <c r="AB60" s="19"/>
    </row>
    <row r="61" spans="3:28" ht="15" hidden="1" customHeight="1" x14ac:dyDescent="0.25">
      <c r="C61" s="488"/>
      <c r="D61" s="481"/>
      <c r="E61" s="97" t="s">
        <v>276</v>
      </c>
      <c r="F61" s="30" t="s">
        <v>270</v>
      </c>
      <c r="G61" s="30"/>
      <c r="H61" s="30" t="s">
        <v>271</v>
      </c>
      <c r="I61" s="30"/>
      <c r="J61" s="31" t="s">
        <v>1485</v>
      </c>
      <c r="K61" s="15"/>
      <c r="L61" s="30" t="s">
        <v>267</v>
      </c>
      <c r="M61" s="15"/>
      <c r="N61" s="179" t="s">
        <v>1701</v>
      </c>
      <c r="P61" s="16">
        <f t="shared" si="1"/>
        <v>0</v>
      </c>
      <c r="Q61" s="70">
        <f>IF(G61="",0,IF(G61&lt;&gt;"",VLOOKUP(G61,'playing conditions'!$BS$4:$BT$3001,2,)))</f>
        <v>0</v>
      </c>
      <c r="R61" s="70">
        <f>IF(I61="",0,IF(I61&lt;&gt;"",VLOOKUP(I61,'playing conditions'!$BV$4:$BW$3001,2,)))</f>
        <v>0</v>
      </c>
      <c r="S61" s="70">
        <f>IF(K61="",0,IF(K61&lt;&gt;"",VLOOKUP(K61,'playing conditions'!$BY$4:$BZ$5,2,)))</f>
        <v>0</v>
      </c>
      <c r="T61" s="70">
        <f>IF(M61="",0,IF(M61&lt;&gt;"",VLOOKUP(M61,'playing conditions'!$CB$4:$CC$5,2,)))</f>
        <v>0</v>
      </c>
      <c r="U61" s="70"/>
      <c r="V61" s="19"/>
      <c r="W61" s="19"/>
      <c r="X61" s="19"/>
      <c r="Y61" s="19"/>
      <c r="Z61" s="19"/>
      <c r="AA61" s="19"/>
      <c r="AB61" s="19"/>
    </row>
    <row r="62" spans="3:28" ht="15" hidden="1" customHeight="1" x14ac:dyDescent="0.25">
      <c r="C62" s="488"/>
      <c r="D62" s="481"/>
      <c r="E62" s="97" t="s">
        <v>277</v>
      </c>
      <c r="F62" s="30" t="s">
        <v>270</v>
      </c>
      <c r="G62" s="30"/>
      <c r="H62" s="30" t="s">
        <v>271</v>
      </c>
      <c r="I62" s="30"/>
      <c r="J62" s="31" t="s">
        <v>1485</v>
      </c>
      <c r="K62" s="15"/>
      <c r="L62" s="30" t="s">
        <v>267</v>
      </c>
      <c r="M62" s="15"/>
      <c r="N62" s="179" t="s">
        <v>1701</v>
      </c>
      <c r="P62" s="16">
        <f t="shared" si="1"/>
        <v>0</v>
      </c>
      <c r="Q62" s="70">
        <f>IF(G62="",0,IF(G62&lt;&gt;"",VLOOKUP(G62,'playing conditions'!$BS$4:$BT$3001,2,)))</f>
        <v>0</v>
      </c>
      <c r="R62" s="70">
        <f>IF(I62="",0,IF(I62&lt;&gt;"",VLOOKUP(I62,'playing conditions'!$BV$4:$BW$3001,2,)))</f>
        <v>0</v>
      </c>
      <c r="S62" s="70">
        <f>IF(K62="",0,IF(K62&lt;&gt;"",VLOOKUP(K62,'playing conditions'!$BY$4:$BZ$5,2,)))</f>
        <v>0</v>
      </c>
      <c r="T62" s="70">
        <f>IF(M62="",0,IF(M62&lt;&gt;"",VLOOKUP(M62,'playing conditions'!$CB$4:$CC$5,2,)))</f>
        <v>0</v>
      </c>
      <c r="U62" s="70"/>
      <c r="V62" s="19"/>
      <c r="W62" s="19"/>
      <c r="X62" s="19"/>
      <c r="Y62" s="19"/>
      <c r="Z62" s="19"/>
      <c r="AA62" s="19"/>
      <c r="AB62" s="19"/>
    </row>
    <row r="63" spans="3:28" ht="15" hidden="1" customHeight="1" x14ac:dyDescent="0.25">
      <c r="C63" s="488"/>
      <c r="D63" s="481"/>
      <c r="E63" s="97" t="s">
        <v>278</v>
      </c>
      <c r="F63" s="30" t="s">
        <v>270</v>
      </c>
      <c r="G63" s="30"/>
      <c r="H63" s="30" t="s">
        <v>271</v>
      </c>
      <c r="I63" s="30"/>
      <c r="J63" s="31" t="s">
        <v>1485</v>
      </c>
      <c r="K63" s="15"/>
      <c r="L63" s="30" t="s">
        <v>267</v>
      </c>
      <c r="M63" s="15"/>
      <c r="N63" s="179" t="s">
        <v>1701</v>
      </c>
      <c r="P63" s="16">
        <f t="shared" si="1"/>
        <v>0</v>
      </c>
      <c r="Q63" s="70">
        <f>IF(G63="",0,IF(G63&lt;&gt;"",VLOOKUP(G63,'playing conditions'!$BS$4:$BT$3001,2,)))</f>
        <v>0</v>
      </c>
      <c r="R63" s="70">
        <f>IF(I63="",0,IF(I63&lt;&gt;"",VLOOKUP(I63,'playing conditions'!$BV$4:$BW$3001,2,)))</f>
        <v>0</v>
      </c>
      <c r="S63" s="70">
        <f>IF(K63="",0,IF(K63&lt;&gt;"",VLOOKUP(K63,'playing conditions'!$BY$4:$BZ$5,2,)))</f>
        <v>0</v>
      </c>
      <c r="T63" s="70">
        <f>IF(M63="",0,IF(M63&lt;&gt;"",VLOOKUP(M63,'playing conditions'!$CB$4:$CC$5,2,)))</f>
        <v>0</v>
      </c>
      <c r="U63" s="70"/>
      <c r="V63" s="19"/>
      <c r="W63" s="19"/>
      <c r="X63" s="19"/>
      <c r="Y63" s="19"/>
      <c r="Z63" s="19"/>
      <c r="AA63" s="19"/>
      <c r="AB63" s="19"/>
    </row>
    <row r="64" spans="3:28" ht="15" hidden="1" customHeight="1" x14ac:dyDescent="0.25">
      <c r="C64" s="488"/>
      <c r="D64" s="481"/>
      <c r="E64" s="97" t="s">
        <v>279</v>
      </c>
      <c r="F64" s="30" t="s">
        <v>270</v>
      </c>
      <c r="G64" s="30"/>
      <c r="H64" s="30" t="s">
        <v>271</v>
      </c>
      <c r="I64" s="30"/>
      <c r="J64" s="31" t="s">
        <v>1485</v>
      </c>
      <c r="K64" s="15"/>
      <c r="L64" s="30" t="s">
        <v>267</v>
      </c>
      <c r="M64" s="15"/>
      <c r="N64" s="179" t="s">
        <v>1701</v>
      </c>
      <c r="P64" s="16">
        <f t="shared" si="1"/>
        <v>0</v>
      </c>
      <c r="Q64" s="70">
        <f>IF(G64="",0,IF(G64&lt;&gt;"",VLOOKUP(G64,'playing conditions'!$BS$4:$BT$3001,2,)))</f>
        <v>0</v>
      </c>
      <c r="R64" s="70">
        <f>IF(I64="",0,IF(I64&lt;&gt;"",VLOOKUP(I64,'playing conditions'!$BV$4:$BW$3001,2,)))</f>
        <v>0</v>
      </c>
      <c r="S64" s="70">
        <f>IF(K64="",0,IF(K64&lt;&gt;"",VLOOKUP(K64,'playing conditions'!$BY$4:$BZ$5,2,)))</f>
        <v>0</v>
      </c>
      <c r="T64" s="70">
        <f>IF(M64="",0,IF(M64&lt;&gt;"",VLOOKUP(M64,'playing conditions'!$CB$4:$CC$5,2,)))</f>
        <v>0</v>
      </c>
      <c r="U64" s="70"/>
      <c r="V64" s="19"/>
      <c r="W64" s="19"/>
      <c r="X64" s="19"/>
      <c r="Y64" s="19"/>
      <c r="Z64" s="19"/>
      <c r="AA64" s="19"/>
      <c r="AB64" s="19"/>
    </row>
    <row r="65" spans="3:28" ht="15" hidden="1" customHeight="1" x14ac:dyDescent="0.25">
      <c r="C65" s="488"/>
      <c r="D65" s="481"/>
      <c r="E65" s="97" t="s">
        <v>280</v>
      </c>
      <c r="F65" s="30" t="s">
        <v>270</v>
      </c>
      <c r="G65" s="30"/>
      <c r="H65" s="30" t="s">
        <v>271</v>
      </c>
      <c r="I65" s="30"/>
      <c r="J65" s="31" t="s">
        <v>1485</v>
      </c>
      <c r="K65" s="15"/>
      <c r="L65" s="30" t="s">
        <v>267</v>
      </c>
      <c r="M65" s="15"/>
      <c r="N65" s="179" t="s">
        <v>1701</v>
      </c>
      <c r="P65" s="16">
        <f t="shared" si="1"/>
        <v>0</v>
      </c>
      <c r="Q65" s="70">
        <f>IF(G65="",0,IF(G65&lt;&gt;"",VLOOKUP(G65,'playing conditions'!$BS$4:$BT$3001,2,)))</f>
        <v>0</v>
      </c>
      <c r="R65" s="70">
        <f>IF(I65="",0,IF(I65&lt;&gt;"",VLOOKUP(I65,'playing conditions'!$BV$4:$BW$3001,2,)))</f>
        <v>0</v>
      </c>
      <c r="S65" s="70">
        <f>IF(K65="",0,IF(K65&lt;&gt;"",VLOOKUP(K65,'playing conditions'!$BY$4:$BZ$5,2,)))</f>
        <v>0</v>
      </c>
      <c r="T65" s="70">
        <f>IF(M65="",0,IF(M65&lt;&gt;"",VLOOKUP(M65,'playing conditions'!$CB$4:$CC$5,2,)))</f>
        <v>0</v>
      </c>
      <c r="U65" s="70"/>
      <c r="V65" s="19"/>
      <c r="W65" s="19"/>
      <c r="X65" s="19"/>
      <c r="Y65" s="19"/>
      <c r="Z65" s="19"/>
      <c r="AA65" s="19"/>
      <c r="AB65" s="19"/>
    </row>
    <row r="66" spans="3:28" ht="15" hidden="1" customHeight="1" x14ac:dyDescent="0.25">
      <c r="C66" s="488"/>
      <c r="D66" s="481"/>
      <c r="E66" s="97" t="s">
        <v>281</v>
      </c>
      <c r="F66" s="30" t="s">
        <v>270</v>
      </c>
      <c r="G66" s="30"/>
      <c r="H66" s="30" t="s">
        <v>271</v>
      </c>
      <c r="I66" s="30"/>
      <c r="J66" s="31" t="s">
        <v>1485</v>
      </c>
      <c r="K66" s="15"/>
      <c r="L66" s="30" t="s">
        <v>267</v>
      </c>
      <c r="M66" s="15"/>
      <c r="N66" s="179" t="s">
        <v>1701</v>
      </c>
      <c r="P66" s="16">
        <f t="shared" si="1"/>
        <v>0</v>
      </c>
      <c r="Q66" s="70">
        <f>IF(G66="",0,IF(G66&lt;&gt;"",VLOOKUP(G66,'playing conditions'!$BS$4:$BT$3001,2,)))</f>
        <v>0</v>
      </c>
      <c r="R66" s="70">
        <f>IF(I66="",0,IF(I66&lt;&gt;"",VLOOKUP(I66,'playing conditions'!$BV$4:$BW$3001,2,)))</f>
        <v>0</v>
      </c>
      <c r="S66" s="70">
        <f>IF(K66="",0,IF(K66&lt;&gt;"",VLOOKUP(K66,'playing conditions'!$BY$4:$BZ$5,2,)))</f>
        <v>0</v>
      </c>
      <c r="T66" s="70">
        <f>IF(M66="",0,IF(M66&lt;&gt;"",VLOOKUP(M66,'playing conditions'!$CB$4:$CC$5,2,)))</f>
        <v>0</v>
      </c>
      <c r="U66" s="70"/>
      <c r="V66" s="19"/>
      <c r="W66" s="19"/>
      <c r="X66" s="19"/>
      <c r="Y66" s="19"/>
      <c r="Z66" s="19"/>
      <c r="AA66" s="19"/>
      <c r="AB66" s="19"/>
    </row>
    <row r="67" spans="3:28" ht="15" hidden="1" customHeight="1" x14ac:dyDescent="0.25">
      <c r="C67" s="488"/>
      <c r="D67" s="481"/>
      <c r="E67" s="97" t="s">
        <v>282</v>
      </c>
      <c r="F67" s="30" t="s">
        <v>270</v>
      </c>
      <c r="G67" s="30"/>
      <c r="H67" s="30" t="s">
        <v>271</v>
      </c>
      <c r="I67" s="30"/>
      <c r="J67" s="31" t="s">
        <v>1485</v>
      </c>
      <c r="K67" s="15"/>
      <c r="L67" s="30" t="s">
        <v>267</v>
      </c>
      <c r="M67" s="15"/>
      <c r="N67" s="179" t="s">
        <v>1701</v>
      </c>
      <c r="P67" s="16">
        <f t="shared" si="1"/>
        <v>0</v>
      </c>
      <c r="Q67" s="70">
        <f>IF(G67="",0,IF(G67&lt;&gt;"",VLOOKUP(G67,'playing conditions'!$BS$4:$BT$3001,2,)))</f>
        <v>0</v>
      </c>
      <c r="R67" s="70">
        <f>IF(I67="",0,IF(I67&lt;&gt;"",VLOOKUP(I67,'playing conditions'!$BV$4:$BW$3001,2,)))</f>
        <v>0</v>
      </c>
      <c r="S67" s="70">
        <f>IF(K67="",0,IF(K67&lt;&gt;"",VLOOKUP(K67,'playing conditions'!$BY$4:$BZ$5,2,)))</f>
        <v>0</v>
      </c>
      <c r="T67" s="70">
        <f>IF(M67="",0,IF(M67&lt;&gt;"",VLOOKUP(M67,'playing conditions'!$CB$4:$CC$5,2,)))</f>
        <v>0</v>
      </c>
      <c r="U67" s="70"/>
      <c r="V67" s="19"/>
      <c r="W67" s="19"/>
      <c r="X67" s="19"/>
      <c r="Y67" s="19"/>
      <c r="Z67" s="19"/>
      <c r="AA67" s="19"/>
      <c r="AB67" s="19"/>
    </row>
    <row r="68" spans="3:28" ht="15" hidden="1" customHeight="1" x14ac:dyDescent="0.25">
      <c r="C68" s="488"/>
      <c r="D68" s="481"/>
      <c r="E68" s="97" t="s">
        <v>283</v>
      </c>
      <c r="F68" s="30" t="s">
        <v>270</v>
      </c>
      <c r="G68" s="30"/>
      <c r="H68" s="30" t="s">
        <v>271</v>
      </c>
      <c r="I68" s="30"/>
      <c r="J68" s="31" t="s">
        <v>1485</v>
      </c>
      <c r="K68" s="15"/>
      <c r="L68" s="30" t="s">
        <v>267</v>
      </c>
      <c r="M68" s="15"/>
      <c r="N68" s="179" t="s">
        <v>1701</v>
      </c>
      <c r="P68" s="16">
        <f t="shared" si="1"/>
        <v>0</v>
      </c>
      <c r="Q68" s="70">
        <f>IF(G68="",0,IF(G68&lt;&gt;"",VLOOKUP(G68,'playing conditions'!$BS$4:$BT$3001,2,)))</f>
        <v>0</v>
      </c>
      <c r="R68" s="70">
        <f>IF(I68="",0,IF(I68&lt;&gt;"",VLOOKUP(I68,'playing conditions'!$BV$4:$BW$3001,2,)))</f>
        <v>0</v>
      </c>
      <c r="S68" s="70">
        <f>IF(K68="",0,IF(K68&lt;&gt;"",VLOOKUP(K68,'playing conditions'!$BY$4:$BZ$5,2,)))</f>
        <v>0</v>
      </c>
      <c r="T68" s="70">
        <f>IF(M68="",0,IF(M68&lt;&gt;"",VLOOKUP(M68,'playing conditions'!$CB$4:$CC$5,2,)))</f>
        <v>0</v>
      </c>
      <c r="U68" s="70"/>
      <c r="V68" s="19"/>
      <c r="W68" s="19"/>
      <c r="X68" s="19"/>
      <c r="Y68" s="19"/>
      <c r="Z68" s="19"/>
      <c r="AA68" s="19"/>
      <c r="AB68" s="19"/>
    </row>
    <row r="69" spans="3:28" ht="15" hidden="1" customHeight="1" x14ac:dyDescent="0.25">
      <c r="C69" s="488"/>
      <c r="D69" s="481"/>
      <c r="E69" s="97" t="s">
        <v>284</v>
      </c>
      <c r="F69" s="30" t="s">
        <v>270</v>
      </c>
      <c r="G69" s="30"/>
      <c r="H69" s="30" t="s">
        <v>271</v>
      </c>
      <c r="I69" s="30"/>
      <c r="J69" s="31" t="s">
        <v>1485</v>
      </c>
      <c r="K69" s="15"/>
      <c r="L69" s="30" t="s">
        <v>267</v>
      </c>
      <c r="M69" s="15"/>
      <c r="N69" s="179" t="s">
        <v>1701</v>
      </c>
      <c r="P69" s="16">
        <f t="shared" si="1"/>
        <v>0</v>
      </c>
      <c r="Q69" s="70">
        <f>IF(G69="",0,IF(G69&lt;&gt;"",VLOOKUP(G69,'playing conditions'!$BS$4:$BT$3001,2,)))</f>
        <v>0</v>
      </c>
      <c r="R69" s="70">
        <f>IF(I69="",0,IF(I69&lt;&gt;"",VLOOKUP(I69,'playing conditions'!$BV$4:$BW$3001,2,)))</f>
        <v>0</v>
      </c>
      <c r="S69" s="70">
        <f>IF(K69="",0,IF(K69&lt;&gt;"",VLOOKUP(K69,'playing conditions'!$BY$4:$BZ$5,2,)))</f>
        <v>0</v>
      </c>
      <c r="T69" s="70">
        <f>IF(M69="",0,IF(M69&lt;&gt;"",VLOOKUP(M69,'playing conditions'!$CB$4:$CC$5,2,)))</f>
        <v>0</v>
      </c>
      <c r="U69" s="70"/>
      <c r="V69" s="19"/>
      <c r="W69" s="19"/>
      <c r="X69" s="19"/>
      <c r="Y69" s="19"/>
      <c r="Z69" s="19"/>
      <c r="AA69" s="19"/>
      <c r="AB69" s="19"/>
    </row>
    <row r="70" spans="3:28" ht="15" hidden="1" customHeight="1" x14ac:dyDescent="0.25">
      <c r="C70" s="488"/>
      <c r="D70" s="481"/>
      <c r="E70" s="97" t="s">
        <v>285</v>
      </c>
      <c r="F70" s="30" t="s">
        <v>270</v>
      </c>
      <c r="G70" s="30"/>
      <c r="H70" s="30" t="s">
        <v>271</v>
      </c>
      <c r="I70" s="30"/>
      <c r="J70" s="31" t="s">
        <v>1485</v>
      </c>
      <c r="K70" s="15"/>
      <c r="L70" s="30" t="s">
        <v>267</v>
      </c>
      <c r="M70" s="15"/>
      <c r="N70" s="179" t="s">
        <v>1701</v>
      </c>
      <c r="P70" s="16">
        <f t="shared" si="1"/>
        <v>0</v>
      </c>
      <c r="Q70" s="70">
        <f>IF(G70="",0,IF(G70&lt;&gt;"",VLOOKUP(G70,'playing conditions'!$BS$4:$BT$3001,2,)))</f>
        <v>0</v>
      </c>
      <c r="R70" s="70">
        <f>IF(I70="",0,IF(I70&lt;&gt;"",VLOOKUP(I70,'playing conditions'!$BV$4:$BW$3001,2,)))</f>
        <v>0</v>
      </c>
      <c r="S70" s="70">
        <f>IF(K70="",0,IF(K70&lt;&gt;"",VLOOKUP(K70,'playing conditions'!$BY$4:$BZ$5,2,)))</f>
        <v>0</v>
      </c>
      <c r="T70" s="70">
        <f>IF(M70="",0,IF(M70&lt;&gt;"",VLOOKUP(M70,'playing conditions'!$CB$4:$CC$5,2,)))</f>
        <v>0</v>
      </c>
      <c r="U70" s="70"/>
      <c r="V70" s="19"/>
      <c r="W70" s="19"/>
      <c r="X70" s="19"/>
      <c r="Y70" s="19"/>
      <c r="Z70" s="19"/>
      <c r="AA70" s="19"/>
      <c r="AB70" s="19"/>
    </row>
    <row r="71" spans="3:28" ht="15" hidden="1" customHeight="1" x14ac:dyDescent="0.25">
      <c r="C71" s="488"/>
      <c r="D71" s="481"/>
      <c r="E71" s="97" t="s">
        <v>286</v>
      </c>
      <c r="F71" s="30" t="s">
        <v>270</v>
      </c>
      <c r="G71" s="30"/>
      <c r="H71" s="30" t="s">
        <v>271</v>
      </c>
      <c r="I71" s="30"/>
      <c r="J71" s="31" t="s">
        <v>1485</v>
      </c>
      <c r="K71" s="15"/>
      <c r="L71" s="30" t="s">
        <v>267</v>
      </c>
      <c r="M71" s="15"/>
      <c r="N71" s="179" t="s">
        <v>1701</v>
      </c>
      <c r="P71" s="16">
        <f t="shared" si="1"/>
        <v>0</v>
      </c>
      <c r="Q71" s="70">
        <f>IF(G71="",0,IF(G71&lt;&gt;"",VLOOKUP(G71,'playing conditions'!$BS$4:$BT$3001,2,)))</f>
        <v>0</v>
      </c>
      <c r="R71" s="70">
        <f>IF(I71="",0,IF(I71&lt;&gt;"",VLOOKUP(I71,'playing conditions'!$BV$4:$BW$3001,2,)))</f>
        <v>0</v>
      </c>
      <c r="S71" s="70">
        <f>IF(K71="",0,IF(K71&lt;&gt;"",VLOOKUP(K71,'playing conditions'!$BY$4:$BZ$5,2,)))</f>
        <v>0</v>
      </c>
      <c r="T71" s="70">
        <f>IF(M71="",0,IF(M71&lt;&gt;"",VLOOKUP(M71,'playing conditions'!$CB$4:$CC$5,2,)))</f>
        <v>0</v>
      </c>
      <c r="U71" s="70"/>
      <c r="V71" s="19"/>
      <c r="W71" s="19"/>
      <c r="X71" s="19"/>
      <c r="Y71" s="19"/>
      <c r="Z71" s="19"/>
      <c r="AA71" s="19"/>
      <c r="AB71" s="19"/>
    </row>
    <row r="72" spans="3:28" ht="15" hidden="1" customHeight="1" x14ac:dyDescent="0.25">
      <c r="C72" s="488"/>
      <c r="D72" s="481"/>
      <c r="E72" s="97" t="s">
        <v>287</v>
      </c>
      <c r="F72" s="30" t="s">
        <v>270</v>
      </c>
      <c r="G72" s="30"/>
      <c r="H72" s="30" t="s">
        <v>271</v>
      </c>
      <c r="I72" s="30"/>
      <c r="J72" s="31" t="s">
        <v>1485</v>
      </c>
      <c r="K72" s="15"/>
      <c r="L72" s="30" t="s">
        <v>267</v>
      </c>
      <c r="M72" s="15"/>
      <c r="N72" s="179" t="s">
        <v>1701</v>
      </c>
      <c r="P72" s="16">
        <f t="shared" si="1"/>
        <v>0</v>
      </c>
      <c r="Q72" s="70">
        <f>IF(G72="",0,IF(G72&lt;&gt;"",VLOOKUP(G72,'playing conditions'!$BS$4:$BT$3001,2,)))</f>
        <v>0</v>
      </c>
      <c r="R72" s="70">
        <f>IF(I72="",0,IF(I72&lt;&gt;"",VLOOKUP(I72,'playing conditions'!$BV$4:$BW$3001,2,)))</f>
        <v>0</v>
      </c>
      <c r="S72" s="70">
        <f>IF(K72="",0,IF(K72&lt;&gt;"",VLOOKUP(K72,'playing conditions'!$BY$4:$BZ$5,2,)))</f>
        <v>0</v>
      </c>
      <c r="T72" s="70">
        <f>IF(M72="",0,IF(M72&lt;&gt;"",VLOOKUP(M72,'playing conditions'!$CB$4:$CC$5,2,)))</f>
        <v>0</v>
      </c>
      <c r="U72" s="70"/>
      <c r="V72" s="19"/>
      <c r="W72" s="19"/>
      <c r="X72" s="19"/>
      <c r="Y72" s="19"/>
      <c r="Z72" s="19"/>
      <c r="AA72" s="19"/>
      <c r="AB72" s="19"/>
    </row>
    <row r="73" spans="3:28" ht="15" hidden="1" customHeight="1" x14ac:dyDescent="0.25">
      <c r="C73" s="488"/>
      <c r="D73" s="481"/>
      <c r="E73" s="97" t="s">
        <v>288</v>
      </c>
      <c r="F73" s="30" t="s">
        <v>270</v>
      </c>
      <c r="G73" s="30"/>
      <c r="H73" s="30" t="s">
        <v>271</v>
      </c>
      <c r="I73" s="30"/>
      <c r="J73" s="31" t="s">
        <v>1485</v>
      </c>
      <c r="K73" s="15"/>
      <c r="L73" s="30" t="s">
        <v>267</v>
      </c>
      <c r="M73" s="15"/>
      <c r="N73" s="179" t="s">
        <v>1701</v>
      </c>
      <c r="P73" s="16">
        <f t="shared" si="1"/>
        <v>0</v>
      </c>
      <c r="Q73" s="70">
        <f>IF(G73="",0,IF(G73&lt;&gt;"",VLOOKUP(G73,'playing conditions'!$BS$4:$BT$3001,2,)))</f>
        <v>0</v>
      </c>
      <c r="R73" s="70">
        <f>IF(I73="",0,IF(I73&lt;&gt;"",VLOOKUP(I73,'playing conditions'!$BV$4:$BW$3001,2,)))</f>
        <v>0</v>
      </c>
      <c r="S73" s="70">
        <f>IF(K73="",0,IF(K73&lt;&gt;"",VLOOKUP(K73,'playing conditions'!$BY$4:$BZ$5,2,)))</f>
        <v>0</v>
      </c>
      <c r="T73" s="70">
        <f>IF(M73="",0,IF(M73&lt;&gt;"",VLOOKUP(M73,'playing conditions'!$CB$4:$CC$5,2,)))</f>
        <v>0</v>
      </c>
      <c r="U73" s="70"/>
      <c r="V73" s="19"/>
      <c r="W73" s="19"/>
      <c r="X73" s="19"/>
      <c r="Y73" s="19"/>
      <c r="Z73" s="19"/>
      <c r="AA73" s="19"/>
      <c r="AB73" s="19"/>
    </row>
    <row r="74" spans="3:28" ht="15" hidden="1" customHeight="1" x14ac:dyDescent="0.25">
      <c r="C74" s="488"/>
      <c r="D74" s="481"/>
      <c r="E74" s="97" t="s">
        <v>289</v>
      </c>
      <c r="F74" s="30" t="s">
        <v>270</v>
      </c>
      <c r="G74" s="30"/>
      <c r="H74" s="30" t="s">
        <v>271</v>
      </c>
      <c r="I74" s="30"/>
      <c r="J74" s="31" t="s">
        <v>1485</v>
      </c>
      <c r="K74" s="15"/>
      <c r="L74" s="30" t="s">
        <v>267</v>
      </c>
      <c r="M74" s="15"/>
      <c r="N74" s="179" t="s">
        <v>1701</v>
      </c>
      <c r="P74" s="16">
        <f t="shared" si="1"/>
        <v>0</v>
      </c>
      <c r="Q74" s="70">
        <f>IF(G74="",0,IF(G74&lt;&gt;"",VLOOKUP(G74,'playing conditions'!$BS$4:$BT$3001,2,)))</f>
        <v>0</v>
      </c>
      <c r="R74" s="70">
        <f>IF(I74="",0,IF(I74&lt;&gt;"",VLOOKUP(I74,'playing conditions'!$BV$4:$BW$3001,2,)))</f>
        <v>0</v>
      </c>
      <c r="S74" s="70">
        <f>IF(K74="",0,IF(K74&lt;&gt;"",VLOOKUP(K74,'playing conditions'!$BY$4:$BZ$5,2,)))</f>
        <v>0</v>
      </c>
      <c r="T74" s="70">
        <f>IF(M74="",0,IF(M74&lt;&gt;"",VLOOKUP(M74,'playing conditions'!$CB$4:$CC$5,2,)))</f>
        <v>0</v>
      </c>
      <c r="U74" s="70"/>
      <c r="V74" s="19"/>
      <c r="W74" s="19"/>
      <c r="X74" s="19"/>
      <c r="Y74" s="19"/>
      <c r="Z74" s="19"/>
      <c r="AA74" s="19"/>
      <c r="AB74" s="19"/>
    </row>
    <row r="75" spans="3:28" ht="15" hidden="1" customHeight="1" x14ac:dyDescent="0.25">
      <c r="C75" s="488"/>
      <c r="D75" s="481"/>
      <c r="E75" s="97" t="s">
        <v>290</v>
      </c>
      <c r="F75" s="30" t="s">
        <v>270</v>
      </c>
      <c r="G75" s="30"/>
      <c r="H75" s="30" t="s">
        <v>271</v>
      </c>
      <c r="I75" s="30"/>
      <c r="J75" s="31" t="s">
        <v>1485</v>
      </c>
      <c r="K75" s="15"/>
      <c r="L75" s="30" t="s">
        <v>267</v>
      </c>
      <c r="M75" s="15"/>
      <c r="N75" s="179" t="s">
        <v>1701</v>
      </c>
      <c r="P75" s="16">
        <f t="shared" si="1"/>
        <v>0</v>
      </c>
      <c r="Q75" s="70">
        <f>IF(G75="",0,IF(G75&lt;&gt;"",VLOOKUP(G75,'playing conditions'!$BS$4:$BT$3001,2,)))</f>
        <v>0</v>
      </c>
      <c r="R75" s="70">
        <f>IF(I75="",0,IF(I75&lt;&gt;"",VLOOKUP(I75,'playing conditions'!$BV$4:$BW$3001,2,)))</f>
        <v>0</v>
      </c>
      <c r="S75" s="70">
        <f>IF(K75="",0,IF(K75&lt;&gt;"",VLOOKUP(K75,'playing conditions'!$BY$4:$BZ$5,2,)))</f>
        <v>0</v>
      </c>
      <c r="T75" s="70">
        <f>IF(M75="",0,IF(M75&lt;&gt;"",VLOOKUP(M75,'playing conditions'!$CB$4:$CC$5,2,)))</f>
        <v>0</v>
      </c>
      <c r="U75" s="70"/>
      <c r="V75" s="19"/>
      <c r="W75" s="19"/>
      <c r="X75" s="19"/>
      <c r="Y75" s="19"/>
      <c r="Z75" s="19"/>
      <c r="AA75" s="19"/>
      <c r="AB75" s="19"/>
    </row>
    <row r="76" spans="3:28" ht="15" hidden="1" customHeight="1" x14ac:dyDescent="0.25">
      <c r="C76" s="488"/>
      <c r="D76" s="481"/>
      <c r="E76" s="97" t="s">
        <v>291</v>
      </c>
      <c r="F76" s="30" t="s">
        <v>270</v>
      </c>
      <c r="G76" s="30"/>
      <c r="H76" s="30" t="s">
        <v>271</v>
      </c>
      <c r="I76" s="30"/>
      <c r="J76" s="31" t="s">
        <v>1485</v>
      </c>
      <c r="K76" s="15"/>
      <c r="L76" s="30" t="s">
        <v>267</v>
      </c>
      <c r="M76" s="15"/>
      <c r="N76" s="179" t="s">
        <v>1701</v>
      </c>
      <c r="P76" s="16">
        <f t="shared" si="1"/>
        <v>0</v>
      </c>
      <c r="Q76" s="70">
        <f>IF(G76="",0,IF(G76&lt;&gt;"",VLOOKUP(G76,'playing conditions'!$BS$4:$BT$3001,2,)))</f>
        <v>0</v>
      </c>
      <c r="R76" s="70">
        <f>IF(I76="",0,IF(I76&lt;&gt;"",VLOOKUP(I76,'playing conditions'!$BV$4:$BW$3001,2,)))</f>
        <v>0</v>
      </c>
      <c r="S76" s="70">
        <f>IF(K76="",0,IF(K76&lt;&gt;"",VLOOKUP(K76,'playing conditions'!$BY$4:$BZ$5,2,)))</f>
        <v>0</v>
      </c>
      <c r="T76" s="70">
        <f>IF(M76="",0,IF(M76&lt;&gt;"",VLOOKUP(M76,'playing conditions'!$CB$4:$CC$5,2,)))</f>
        <v>0</v>
      </c>
      <c r="U76" s="70"/>
      <c r="V76" s="19"/>
      <c r="W76" s="19"/>
      <c r="X76" s="19"/>
      <c r="Y76" s="19"/>
      <c r="Z76" s="19"/>
      <c r="AA76" s="19"/>
      <c r="AB76" s="19"/>
    </row>
    <row r="77" spans="3:28" ht="15" hidden="1" customHeight="1" x14ac:dyDescent="0.25">
      <c r="C77" s="488"/>
      <c r="D77" s="481"/>
      <c r="E77" s="97" t="s">
        <v>292</v>
      </c>
      <c r="F77" s="30" t="s">
        <v>270</v>
      </c>
      <c r="G77" s="30"/>
      <c r="H77" s="30" t="s">
        <v>271</v>
      </c>
      <c r="I77" s="30"/>
      <c r="J77" s="31" t="s">
        <v>1485</v>
      </c>
      <c r="K77" s="15"/>
      <c r="L77" s="30" t="s">
        <v>267</v>
      </c>
      <c r="M77" s="15"/>
      <c r="N77" s="179" t="s">
        <v>1701</v>
      </c>
      <c r="P77" s="16">
        <f t="shared" si="1"/>
        <v>0</v>
      </c>
      <c r="Q77" s="70">
        <f>IF(G77="",0,IF(G77&lt;&gt;"",VLOOKUP(G77,'playing conditions'!$BS$4:$BT$3001,2,)))</f>
        <v>0</v>
      </c>
      <c r="R77" s="70">
        <f>IF(I77="",0,IF(I77&lt;&gt;"",VLOOKUP(I77,'playing conditions'!$BV$4:$BW$3001,2,)))</f>
        <v>0</v>
      </c>
      <c r="S77" s="70">
        <f>IF(K77="",0,IF(K77&lt;&gt;"",VLOOKUP(K77,'playing conditions'!$BY$4:$BZ$5,2,)))</f>
        <v>0</v>
      </c>
      <c r="T77" s="70">
        <f>IF(M77="",0,IF(M77&lt;&gt;"",VLOOKUP(M77,'playing conditions'!$CB$4:$CC$5,2,)))</f>
        <v>0</v>
      </c>
      <c r="U77" s="70"/>
      <c r="V77" s="19"/>
      <c r="W77" s="19"/>
      <c r="X77" s="19"/>
      <c r="Y77" s="19"/>
      <c r="Z77" s="19"/>
      <c r="AA77" s="19"/>
      <c r="AB77" s="19"/>
    </row>
    <row r="78" spans="3:28" ht="15" hidden="1" customHeight="1" x14ac:dyDescent="0.25">
      <c r="C78" s="488"/>
      <c r="D78" s="481"/>
      <c r="E78" s="97" t="s">
        <v>293</v>
      </c>
      <c r="F78" s="30" t="s">
        <v>270</v>
      </c>
      <c r="G78" s="30"/>
      <c r="H78" s="30" t="s">
        <v>271</v>
      </c>
      <c r="I78" s="30"/>
      <c r="J78" s="31" t="s">
        <v>1485</v>
      </c>
      <c r="K78" s="15"/>
      <c r="L78" s="30" t="s">
        <v>267</v>
      </c>
      <c r="M78" s="15"/>
      <c r="N78" s="179" t="s">
        <v>1701</v>
      </c>
      <c r="P78" s="16">
        <f t="shared" si="1"/>
        <v>0</v>
      </c>
      <c r="Q78" s="70">
        <f>IF(G78="",0,IF(G78&lt;&gt;"",VLOOKUP(G78,'playing conditions'!$BS$4:$BT$3001,2,)))</f>
        <v>0</v>
      </c>
      <c r="R78" s="70">
        <f>IF(I78="",0,IF(I78&lt;&gt;"",VLOOKUP(I78,'playing conditions'!$BV$4:$BW$3001,2,)))</f>
        <v>0</v>
      </c>
      <c r="S78" s="70">
        <f>IF(K78="",0,IF(K78&lt;&gt;"",VLOOKUP(K78,'playing conditions'!$BY$4:$BZ$5,2,)))</f>
        <v>0</v>
      </c>
      <c r="T78" s="70">
        <f>IF(M78="",0,IF(M78&lt;&gt;"",VLOOKUP(M78,'playing conditions'!$CB$4:$CC$5,2,)))</f>
        <v>0</v>
      </c>
      <c r="U78" s="70"/>
      <c r="V78" s="19"/>
      <c r="W78" s="19"/>
      <c r="X78" s="19"/>
      <c r="Y78" s="19"/>
      <c r="Z78" s="19"/>
      <c r="AA78" s="19"/>
      <c r="AB78" s="19"/>
    </row>
    <row r="79" spans="3:28" ht="15" hidden="1" customHeight="1" x14ac:dyDescent="0.25">
      <c r="C79" s="488"/>
      <c r="D79" s="481"/>
      <c r="E79" s="97" t="s">
        <v>294</v>
      </c>
      <c r="F79" s="30" t="s">
        <v>270</v>
      </c>
      <c r="G79" s="30"/>
      <c r="H79" s="30" t="s">
        <v>271</v>
      </c>
      <c r="I79" s="30"/>
      <c r="J79" s="31" t="s">
        <v>1485</v>
      </c>
      <c r="K79" s="15"/>
      <c r="L79" s="30" t="s">
        <v>267</v>
      </c>
      <c r="M79" s="15"/>
      <c r="N79" s="179" t="s">
        <v>1701</v>
      </c>
      <c r="P79" s="16">
        <f t="shared" si="1"/>
        <v>0</v>
      </c>
      <c r="Q79" s="70">
        <f>IF(G79="",0,IF(G79&lt;&gt;"",VLOOKUP(G79,'playing conditions'!$BS$4:$BT$3001,2,)))</f>
        <v>0</v>
      </c>
      <c r="R79" s="70">
        <f>IF(I79="",0,IF(I79&lt;&gt;"",VLOOKUP(I79,'playing conditions'!$BV$4:$BW$3001,2,)))</f>
        <v>0</v>
      </c>
      <c r="S79" s="70">
        <f>IF(K79="",0,IF(K79&lt;&gt;"",VLOOKUP(K79,'playing conditions'!$BY$4:$BZ$5,2,)))</f>
        <v>0</v>
      </c>
      <c r="T79" s="70">
        <f>IF(M79="",0,IF(M79&lt;&gt;"",VLOOKUP(M79,'playing conditions'!$CB$4:$CC$5,2,)))</f>
        <v>0</v>
      </c>
      <c r="U79" s="70"/>
      <c r="V79" s="19"/>
      <c r="W79" s="19"/>
      <c r="X79" s="19"/>
      <c r="Y79" s="19"/>
      <c r="Z79" s="19"/>
      <c r="AA79" s="19"/>
      <c r="AB79" s="19"/>
    </row>
    <row r="80" spans="3:28" ht="15" hidden="1" customHeight="1" x14ac:dyDescent="0.25">
      <c r="C80" s="488"/>
      <c r="D80" s="481"/>
      <c r="E80" s="97" t="s">
        <v>295</v>
      </c>
      <c r="F80" s="30" t="s">
        <v>270</v>
      </c>
      <c r="G80" s="30"/>
      <c r="H80" s="30" t="s">
        <v>271</v>
      </c>
      <c r="I80" s="30"/>
      <c r="J80" s="31" t="s">
        <v>1485</v>
      </c>
      <c r="K80" s="15"/>
      <c r="L80" s="30" t="s">
        <v>267</v>
      </c>
      <c r="M80" s="15"/>
      <c r="N80" s="179" t="s">
        <v>1701</v>
      </c>
      <c r="P80" s="16">
        <f t="shared" si="1"/>
        <v>0</v>
      </c>
      <c r="Q80" s="70">
        <f>IF(G80="",0,IF(G80&lt;&gt;"",VLOOKUP(G80,'playing conditions'!$BS$4:$BT$3001,2,)))</f>
        <v>0</v>
      </c>
      <c r="R80" s="70">
        <f>IF(I80="",0,IF(I80&lt;&gt;"",VLOOKUP(I80,'playing conditions'!$BV$4:$BW$3001,2,)))</f>
        <v>0</v>
      </c>
      <c r="S80" s="70">
        <f>IF(K80="",0,IF(K80&lt;&gt;"",VLOOKUP(K80,'playing conditions'!$BY$4:$BZ$5,2,)))</f>
        <v>0</v>
      </c>
      <c r="T80" s="70">
        <f>IF(M80="",0,IF(M80&lt;&gt;"",VLOOKUP(M80,'playing conditions'!$CB$4:$CC$5,2,)))</f>
        <v>0</v>
      </c>
      <c r="U80" s="70"/>
      <c r="V80" s="19"/>
      <c r="W80" s="19"/>
      <c r="X80" s="19"/>
      <c r="Y80" s="19"/>
      <c r="Z80" s="19"/>
      <c r="AA80" s="19"/>
      <c r="AB80" s="19"/>
    </row>
    <row r="81" spans="3:28" ht="15" customHeight="1" x14ac:dyDescent="0.25">
      <c r="C81" s="488"/>
      <c r="D81" s="383" t="s">
        <v>314</v>
      </c>
      <c r="E81" s="484" t="s">
        <v>1455</v>
      </c>
      <c r="F81" s="484"/>
      <c r="G81" s="484"/>
      <c r="H81" s="484"/>
      <c r="I81" s="342" t="s">
        <v>268</v>
      </c>
      <c r="J81" s="342"/>
      <c r="K81" s="342"/>
      <c r="L81" s="342"/>
      <c r="M81" s="342"/>
      <c r="N81" s="179" t="s">
        <v>1700</v>
      </c>
      <c r="P81" s="16">
        <f>IF(I81="",0,IF(I81&lt;&gt;"",VLOOKUP(I81,'playing conditions'!$CE$4:$CF$5,2,)))</f>
        <v>50</v>
      </c>
      <c r="Q81" s="70"/>
      <c r="R81" s="70"/>
      <c r="S81" s="70"/>
      <c r="T81" s="70"/>
      <c r="U81" s="70"/>
      <c r="V81" s="19"/>
      <c r="W81" s="19"/>
      <c r="X81" s="19"/>
      <c r="Y81" s="19"/>
      <c r="Z81" s="19"/>
      <c r="AA81" s="19"/>
      <c r="AB81" s="19"/>
    </row>
    <row r="82" spans="3:28" x14ac:dyDescent="0.25">
      <c r="C82" s="488"/>
      <c r="D82" s="384"/>
      <c r="E82" s="482" t="s">
        <v>1453</v>
      </c>
      <c r="F82" s="482"/>
      <c r="G82" s="482"/>
      <c r="H82" s="482"/>
      <c r="I82" s="342" t="s">
        <v>268</v>
      </c>
      <c r="J82" s="342"/>
      <c r="K82" s="342"/>
      <c r="L82" s="342"/>
      <c r="M82" s="342"/>
      <c r="N82" s="179" t="s">
        <v>1700</v>
      </c>
      <c r="P82" s="16">
        <f>IF(I82="",0,IF(I82&lt;&gt;"",VLOOKUP(I82,'playing conditions'!$CH$4:$CI$5,2,)))</f>
        <v>50</v>
      </c>
      <c r="Q82" s="70"/>
      <c r="R82" s="70"/>
      <c r="S82" s="70"/>
      <c r="T82" s="70"/>
      <c r="U82" s="70"/>
      <c r="V82" s="19"/>
      <c r="W82" s="19"/>
      <c r="X82" s="19"/>
      <c r="Y82" s="19"/>
      <c r="Z82" s="19"/>
      <c r="AA82" s="19"/>
      <c r="AB82" s="19"/>
    </row>
    <row r="83" spans="3:28" x14ac:dyDescent="0.25">
      <c r="C83" s="488"/>
      <c r="D83" s="384"/>
      <c r="E83" s="131" t="s">
        <v>466</v>
      </c>
      <c r="F83" s="342" t="s">
        <v>269</v>
      </c>
      <c r="G83" s="342"/>
      <c r="H83" s="342"/>
      <c r="I83" s="342"/>
      <c r="J83" s="342"/>
      <c r="K83" s="342"/>
      <c r="L83" s="342"/>
      <c r="M83" s="342"/>
      <c r="N83" s="179" t="s">
        <v>1700</v>
      </c>
      <c r="P83" s="16">
        <f>IF(F83="",0,IF(F83&lt;&gt;"",VLOOKUP(F83,'playing conditions'!$CK$4:$CL$5,2,)))</f>
        <v>30</v>
      </c>
      <c r="Q83" s="70"/>
      <c r="R83" s="70"/>
      <c r="S83" s="70"/>
      <c r="T83" s="70"/>
      <c r="U83" s="70"/>
      <c r="V83" s="19"/>
      <c r="W83" s="19"/>
      <c r="X83" s="19"/>
      <c r="Y83" s="19"/>
      <c r="Z83" s="19"/>
      <c r="AA83" s="19"/>
      <c r="AB83" s="19"/>
    </row>
    <row r="84" spans="3:28" x14ac:dyDescent="0.25">
      <c r="C84" s="488"/>
      <c r="D84" s="384"/>
      <c r="E84" s="131" t="s">
        <v>467</v>
      </c>
      <c r="F84" s="342" t="s">
        <v>268</v>
      </c>
      <c r="G84" s="342"/>
      <c r="H84" s="342"/>
      <c r="I84" s="342"/>
      <c r="J84" s="342"/>
      <c r="K84" s="342"/>
      <c r="L84" s="342"/>
      <c r="M84" s="342"/>
      <c r="N84" s="179" t="s">
        <v>1700</v>
      </c>
      <c r="P84" s="16">
        <f>IF(F84="",0,IF(F84&lt;&gt;"",VLOOKUP(F84,'playing conditions'!$CN$4:$CO$5,2,)))</f>
        <v>-30</v>
      </c>
      <c r="Q84" s="70"/>
      <c r="R84" s="70"/>
      <c r="S84" s="70"/>
      <c r="T84" s="70"/>
      <c r="U84" s="70"/>
      <c r="V84" s="19"/>
      <c r="W84" s="19"/>
      <c r="X84" s="19"/>
      <c r="Y84" s="19"/>
      <c r="Z84" s="19"/>
      <c r="AA84" s="19"/>
      <c r="AB84" s="19"/>
    </row>
    <row r="85" spans="3:28" x14ac:dyDescent="0.25">
      <c r="C85" s="488"/>
      <c r="D85" s="384"/>
      <c r="E85" s="131" t="s">
        <v>465</v>
      </c>
      <c r="F85" s="342" t="s">
        <v>268</v>
      </c>
      <c r="G85" s="342"/>
      <c r="H85" s="342"/>
      <c r="I85" s="342"/>
      <c r="J85" s="342"/>
      <c r="K85" s="342"/>
      <c r="L85" s="342"/>
      <c r="M85" s="342"/>
      <c r="N85" s="179" t="s">
        <v>1700</v>
      </c>
      <c r="P85" s="16">
        <f>IF(F85="",0,IF(F85&lt;&gt;"",VLOOKUP(F85,'playing conditions'!$CQ$4:$CR$5,2,)))</f>
        <v>10</v>
      </c>
      <c r="Q85" s="70"/>
      <c r="R85" s="70"/>
      <c r="S85" s="70"/>
      <c r="T85" s="70"/>
      <c r="U85" s="70"/>
      <c r="V85" s="19"/>
      <c r="W85" s="19"/>
      <c r="X85" s="19"/>
      <c r="Y85" s="19"/>
      <c r="Z85" s="19"/>
      <c r="AA85" s="19"/>
      <c r="AB85" s="19"/>
    </row>
    <row r="86" spans="3:28" x14ac:dyDescent="0.25">
      <c r="C86" s="488"/>
      <c r="D86" s="384"/>
      <c r="E86" s="482" t="s">
        <v>1479</v>
      </c>
      <c r="F86" s="482"/>
      <c r="G86" s="482"/>
      <c r="H86" s="462"/>
      <c r="I86" s="462"/>
      <c r="J86" s="462"/>
      <c r="K86" s="462"/>
      <c r="L86" s="462"/>
      <c r="M86" s="462"/>
      <c r="N86" s="179" t="s">
        <v>1700</v>
      </c>
      <c r="P86" s="16">
        <f>IF(H86="",0,IF(H86&lt;&gt;"",VLOOKUP(H86,'playing conditions'!$DR$4:$DS$9,2,)))</f>
        <v>0</v>
      </c>
      <c r="Q86" s="70"/>
      <c r="R86" s="70"/>
      <c r="S86" s="70"/>
      <c r="T86" s="70"/>
      <c r="U86" s="70"/>
      <c r="V86" s="19"/>
      <c r="W86" s="19"/>
      <c r="X86" s="19"/>
      <c r="Y86" s="19"/>
      <c r="Z86" s="19"/>
      <c r="AA86" s="19"/>
      <c r="AB86" s="19"/>
    </row>
    <row r="87" spans="3:28" x14ac:dyDescent="0.25">
      <c r="C87" s="489"/>
      <c r="D87" s="384"/>
      <c r="E87" s="169" t="s">
        <v>1491</v>
      </c>
      <c r="F87" s="491" t="s">
        <v>1492</v>
      </c>
      <c r="G87" s="491"/>
      <c r="H87" s="170" t="s">
        <v>269</v>
      </c>
      <c r="I87" s="171" t="s">
        <v>1494</v>
      </c>
      <c r="J87" s="490"/>
      <c r="K87" s="490"/>
      <c r="L87" s="490"/>
      <c r="M87" s="490"/>
      <c r="N87" s="179" t="s">
        <v>1702</v>
      </c>
      <c r="P87" s="16">
        <f>IF(J87="",0,IF(J87&lt;&gt;"",VLOOKUP(J87,'playing conditions'!$DY$4:$DZ$9,2,)))</f>
        <v>0</v>
      </c>
      <c r="Q87" s="70"/>
      <c r="R87" s="70"/>
      <c r="S87" s="70"/>
      <c r="T87" s="70"/>
      <c r="U87" s="70"/>
      <c r="V87" s="19"/>
      <c r="W87" s="19"/>
      <c r="X87" s="19"/>
      <c r="Y87" s="19"/>
      <c r="Z87" s="19"/>
      <c r="AA87" s="19"/>
      <c r="AB87" s="19"/>
    </row>
    <row r="88" spans="3:28" ht="27.75" hidden="1" x14ac:dyDescent="0.25">
      <c r="C88" s="471" t="s">
        <v>871</v>
      </c>
      <c r="D88" s="492"/>
      <c r="E88" s="492"/>
      <c r="F88" s="492"/>
      <c r="G88" s="492"/>
      <c r="H88" s="492"/>
      <c r="I88" s="492"/>
      <c r="J88" s="492"/>
      <c r="K88" s="492"/>
      <c r="L88" s="492"/>
      <c r="M88" s="492"/>
      <c r="P88" s="47"/>
      <c r="Q88" s="70"/>
      <c r="R88" s="70"/>
      <c r="S88" s="70"/>
      <c r="T88" s="70"/>
      <c r="U88" s="70"/>
      <c r="V88" s="19"/>
      <c r="W88" s="19"/>
      <c r="X88" s="19"/>
      <c r="Y88" s="19"/>
      <c r="Z88" s="19"/>
      <c r="AA88" s="19"/>
      <c r="AB88" s="19"/>
    </row>
    <row r="89" spans="3:28" ht="15" hidden="1" customHeight="1" x14ac:dyDescent="0.25">
      <c r="C89" s="493" t="s">
        <v>309</v>
      </c>
      <c r="D89" s="479" t="s">
        <v>311</v>
      </c>
      <c r="E89" s="131" t="s">
        <v>789</v>
      </c>
      <c r="F89" s="178" t="s">
        <v>296</v>
      </c>
      <c r="G89" s="29"/>
      <c r="H89" s="178" t="s">
        <v>297</v>
      </c>
      <c r="I89" s="29"/>
      <c r="J89" s="178" t="s">
        <v>315</v>
      </c>
      <c r="K89" s="29"/>
      <c r="L89" s="342"/>
      <c r="M89" s="342"/>
      <c r="N89" s="179" t="s">
        <v>1700</v>
      </c>
      <c r="P89" s="16"/>
      <c r="Q89" s="70"/>
      <c r="R89" s="70"/>
      <c r="S89" s="70"/>
      <c r="T89" s="70"/>
      <c r="U89" s="70"/>
      <c r="V89" s="19"/>
      <c r="W89" s="19"/>
      <c r="X89" s="19"/>
      <c r="Y89" s="19"/>
      <c r="Z89" s="19"/>
      <c r="AA89" s="19"/>
      <c r="AB89" s="19"/>
    </row>
    <row r="90" spans="3:28" hidden="1" x14ac:dyDescent="0.25">
      <c r="C90" s="494"/>
      <c r="D90" s="480"/>
      <c r="E90" s="131" t="s">
        <v>1472</v>
      </c>
      <c r="F90" s="342"/>
      <c r="G90" s="342"/>
      <c r="H90" s="342"/>
      <c r="I90" s="341" t="s">
        <v>328</v>
      </c>
      <c r="J90" s="341"/>
      <c r="K90" s="345">
        <v>24</v>
      </c>
      <c r="L90" s="345"/>
      <c r="M90" s="345"/>
      <c r="N90" s="179" t="s">
        <v>1700</v>
      </c>
      <c r="P90" s="16"/>
      <c r="Q90" s="70"/>
      <c r="R90" s="70"/>
      <c r="S90" s="70"/>
      <c r="T90" s="70"/>
      <c r="U90" s="70"/>
      <c r="V90" s="19"/>
      <c r="W90" s="19"/>
      <c r="X90" s="19"/>
      <c r="Y90" s="19"/>
      <c r="Z90" s="19"/>
      <c r="AA90" s="19"/>
      <c r="AB90" s="19"/>
    </row>
    <row r="91" spans="3:28" hidden="1" x14ac:dyDescent="0.25">
      <c r="C91" s="494"/>
      <c r="D91" s="480"/>
      <c r="E91" s="131" t="s">
        <v>3</v>
      </c>
      <c r="F91" s="342"/>
      <c r="G91" s="342"/>
      <c r="H91" s="342"/>
      <c r="I91" s="341" t="s">
        <v>464</v>
      </c>
      <c r="J91" s="341"/>
      <c r="K91" s="345">
        <v>4</v>
      </c>
      <c r="L91" s="345"/>
      <c r="M91" s="345"/>
      <c r="N91" s="179" t="s">
        <v>1700</v>
      </c>
      <c r="P91" s="16"/>
      <c r="Q91" s="70"/>
      <c r="R91" s="70"/>
      <c r="S91" s="70"/>
      <c r="T91" s="70"/>
      <c r="U91" s="70"/>
      <c r="V91" s="19"/>
      <c r="W91" s="19"/>
      <c r="X91" s="19"/>
      <c r="Y91" s="19"/>
      <c r="Z91" s="19"/>
      <c r="AA91" s="19"/>
      <c r="AB91" s="19"/>
    </row>
    <row r="92" spans="3:28" hidden="1" x14ac:dyDescent="0.25">
      <c r="C92" s="494"/>
      <c r="D92" s="480"/>
      <c r="E92" s="131" t="s">
        <v>6</v>
      </c>
      <c r="F92" s="342"/>
      <c r="G92" s="342"/>
      <c r="H92" s="342"/>
      <c r="I92" s="341" t="s">
        <v>464</v>
      </c>
      <c r="J92" s="341"/>
      <c r="K92" s="345" t="s">
        <v>8</v>
      </c>
      <c r="L92" s="345"/>
      <c r="M92" s="345"/>
      <c r="N92" s="179" t="s">
        <v>1700</v>
      </c>
      <c r="P92" s="16"/>
      <c r="Q92" s="70"/>
      <c r="R92" s="70"/>
      <c r="S92" s="70"/>
      <c r="T92" s="70"/>
      <c r="U92" s="70"/>
      <c r="V92" s="19"/>
      <c r="W92" s="19"/>
      <c r="X92" s="19"/>
      <c r="Y92" s="19"/>
      <c r="Z92" s="19"/>
      <c r="AA92" s="19"/>
      <c r="AB92" s="19"/>
    </row>
    <row r="93" spans="3:28" hidden="1" x14ac:dyDescent="0.25">
      <c r="C93" s="494"/>
      <c r="D93" s="480"/>
      <c r="E93" s="131" t="s">
        <v>40</v>
      </c>
      <c r="F93" s="342"/>
      <c r="G93" s="342"/>
      <c r="H93" s="342"/>
      <c r="I93" s="341" t="s">
        <v>464</v>
      </c>
      <c r="J93" s="341"/>
      <c r="K93" s="345" t="s">
        <v>42</v>
      </c>
      <c r="L93" s="345"/>
      <c r="M93" s="345"/>
      <c r="N93" s="179" t="s">
        <v>1700</v>
      </c>
      <c r="P93" s="16"/>
      <c r="Q93" s="70"/>
      <c r="R93" s="70"/>
      <c r="S93" s="70"/>
      <c r="T93" s="70"/>
      <c r="U93" s="70"/>
      <c r="V93" s="19"/>
      <c r="W93" s="19"/>
      <c r="X93" s="19"/>
      <c r="Y93" s="19"/>
      <c r="Z93" s="19"/>
      <c r="AA93" s="19"/>
      <c r="AB93" s="19"/>
    </row>
    <row r="94" spans="3:28" hidden="1" x14ac:dyDescent="0.25">
      <c r="C94" s="494"/>
      <c r="D94" s="480"/>
      <c r="E94" s="131" t="s">
        <v>4</v>
      </c>
      <c r="F94" s="342"/>
      <c r="G94" s="342"/>
      <c r="H94" s="342"/>
      <c r="I94" s="341" t="s">
        <v>464</v>
      </c>
      <c r="J94" s="341"/>
      <c r="K94" s="345">
        <v>20</v>
      </c>
      <c r="L94" s="345"/>
      <c r="M94" s="345"/>
      <c r="N94" s="179" t="s">
        <v>1700</v>
      </c>
      <c r="P94" s="16"/>
      <c r="Q94" s="70"/>
      <c r="R94" s="70"/>
      <c r="S94" s="70"/>
      <c r="T94" s="70"/>
      <c r="U94" s="70"/>
      <c r="V94" s="19"/>
      <c r="W94" s="19"/>
      <c r="X94" s="19"/>
      <c r="Y94" s="19"/>
      <c r="Z94" s="19"/>
      <c r="AA94" s="19"/>
      <c r="AB94" s="19"/>
    </row>
    <row r="95" spans="3:28" hidden="1" x14ac:dyDescent="0.25">
      <c r="C95" s="494"/>
      <c r="D95" s="480"/>
      <c r="E95" s="131" t="s">
        <v>5</v>
      </c>
      <c r="F95" s="342"/>
      <c r="G95" s="342"/>
      <c r="H95" s="342"/>
      <c r="I95" s="341" t="s">
        <v>464</v>
      </c>
      <c r="J95" s="341"/>
      <c r="K95" s="345" t="s">
        <v>7</v>
      </c>
      <c r="L95" s="345"/>
      <c r="M95" s="345"/>
      <c r="N95" s="179" t="s">
        <v>1700</v>
      </c>
      <c r="P95" s="16"/>
      <c r="Q95" s="70"/>
      <c r="R95" s="70"/>
      <c r="S95" s="70"/>
      <c r="T95" s="70"/>
      <c r="U95" s="70"/>
      <c r="V95" s="19"/>
      <c r="W95" s="19"/>
      <c r="X95" s="19"/>
      <c r="Y95" s="19"/>
      <c r="Z95" s="19"/>
      <c r="AA95" s="19"/>
      <c r="AB95" s="19"/>
    </row>
    <row r="96" spans="3:28" hidden="1" x14ac:dyDescent="0.25">
      <c r="C96" s="494"/>
      <c r="D96" s="480"/>
      <c r="E96" s="131" t="s">
        <v>45</v>
      </c>
      <c r="F96" s="342"/>
      <c r="G96" s="342"/>
      <c r="H96" s="342"/>
      <c r="I96" s="341" t="s">
        <v>464</v>
      </c>
      <c r="J96" s="341"/>
      <c r="K96" s="345" t="s">
        <v>43</v>
      </c>
      <c r="L96" s="345"/>
      <c r="M96" s="345"/>
      <c r="N96" s="179" t="s">
        <v>1700</v>
      </c>
      <c r="P96" s="16"/>
      <c r="Q96" s="70"/>
      <c r="R96" s="70"/>
      <c r="S96" s="70"/>
      <c r="T96" s="70"/>
      <c r="U96" s="70"/>
      <c r="V96" s="19"/>
      <c r="W96" s="19"/>
      <c r="X96" s="19"/>
      <c r="Y96" s="19"/>
      <c r="Z96" s="19"/>
      <c r="AA96" s="19"/>
      <c r="AB96" s="19"/>
    </row>
    <row r="97" spans="3:28" hidden="1" x14ac:dyDescent="0.25">
      <c r="C97" s="494"/>
      <c r="D97" s="347" t="s">
        <v>312</v>
      </c>
      <c r="E97" s="132" t="s">
        <v>59</v>
      </c>
      <c r="F97" s="462"/>
      <c r="G97" s="462"/>
      <c r="H97" s="462"/>
      <c r="I97" s="463" t="s">
        <v>328</v>
      </c>
      <c r="J97" s="464"/>
      <c r="K97" s="463" t="s">
        <v>1449</v>
      </c>
      <c r="L97" s="465"/>
      <c r="M97" s="464"/>
      <c r="N97" s="179" t="s">
        <v>1700</v>
      </c>
      <c r="P97" s="16"/>
      <c r="Q97" s="70"/>
      <c r="R97" s="70"/>
      <c r="S97" s="70"/>
      <c r="T97" s="70"/>
      <c r="U97" s="70"/>
      <c r="V97" s="19"/>
      <c r="W97" s="19"/>
      <c r="X97" s="19"/>
      <c r="Y97" s="19"/>
      <c r="Z97" s="19"/>
      <c r="AA97" s="19"/>
      <c r="AB97" s="19"/>
    </row>
    <row r="98" spans="3:28" hidden="1" x14ac:dyDescent="0.25">
      <c r="C98" s="494"/>
      <c r="D98" s="347"/>
      <c r="E98" s="97" t="s">
        <v>60</v>
      </c>
      <c r="F98" s="462"/>
      <c r="G98" s="462"/>
      <c r="H98" s="462"/>
      <c r="I98" s="469" t="s">
        <v>328</v>
      </c>
      <c r="J98" s="470"/>
      <c r="K98" s="466" t="s">
        <v>1449</v>
      </c>
      <c r="L98" s="467"/>
      <c r="M98" s="468"/>
      <c r="N98" s="179" t="s">
        <v>1700</v>
      </c>
      <c r="P98" s="16"/>
      <c r="Q98" s="70"/>
      <c r="R98" s="70"/>
      <c r="S98" s="70"/>
      <c r="T98" s="70"/>
      <c r="U98" s="70"/>
      <c r="V98" s="19"/>
      <c r="W98" s="19"/>
      <c r="X98" s="19"/>
      <c r="Y98" s="19"/>
      <c r="Z98" s="19"/>
      <c r="AA98" s="19"/>
      <c r="AB98" s="19"/>
    </row>
    <row r="99" spans="3:28" hidden="1" x14ac:dyDescent="0.25">
      <c r="C99" s="494"/>
      <c r="D99" s="347"/>
      <c r="E99" s="97" t="s">
        <v>194</v>
      </c>
      <c r="F99" s="462"/>
      <c r="G99" s="462"/>
      <c r="H99" s="462"/>
      <c r="I99" s="469" t="s">
        <v>328</v>
      </c>
      <c r="J99" s="470"/>
      <c r="K99" s="466" t="s">
        <v>1449</v>
      </c>
      <c r="L99" s="467"/>
      <c r="M99" s="468"/>
      <c r="N99" s="179" t="s">
        <v>1700</v>
      </c>
      <c r="P99" s="16"/>
      <c r="Q99" s="70"/>
      <c r="R99" s="70"/>
      <c r="S99" s="70"/>
      <c r="T99" s="70"/>
      <c r="U99" s="70"/>
      <c r="V99" s="19"/>
      <c r="W99" s="19"/>
      <c r="X99" s="19"/>
      <c r="Y99" s="19"/>
      <c r="Z99" s="19"/>
      <c r="AA99" s="19"/>
      <c r="AB99" s="19"/>
    </row>
    <row r="100" spans="3:28" hidden="1" x14ac:dyDescent="0.25">
      <c r="C100" s="494"/>
      <c r="D100" s="347"/>
      <c r="E100" s="97" t="s">
        <v>260</v>
      </c>
      <c r="F100" s="462"/>
      <c r="G100" s="462"/>
      <c r="H100" s="462"/>
      <c r="I100" s="469" t="s">
        <v>328</v>
      </c>
      <c r="J100" s="470"/>
      <c r="K100" s="466" t="s">
        <v>1449</v>
      </c>
      <c r="L100" s="467"/>
      <c r="M100" s="468"/>
      <c r="N100" s="179" t="s">
        <v>1700</v>
      </c>
      <c r="P100" s="16"/>
      <c r="Q100" s="70"/>
      <c r="R100" s="70"/>
      <c r="S100" s="70"/>
      <c r="T100" s="70"/>
      <c r="U100" s="70"/>
      <c r="V100" s="19"/>
      <c r="W100" s="19"/>
      <c r="X100" s="19"/>
      <c r="Y100" s="19"/>
      <c r="Z100" s="19"/>
      <c r="AA100" s="19"/>
      <c r="AB100" s="19"/>
    </row>
    <row r="101" spans="3:28" hidden="1" x14ac:dyDescent="0.25">
      <c r="C101" s="494"/>
      <c r="D101" s="347"/>
      <c r="E101" s="97" t="s">
        <v>604</v>
      </c>
      <c r="F101" s="462"/>
      <c r="G101" s="462"/>
      <c r="H101" s="462"/>
      <c r="I101" s="469" t="s">
        <v>328</v>
      </c>
      <c r="J101" s="470"/>
      <c r="K101" s="466" t="s">
        <v>1449</v>
      </c>
      <c r="L101" s="467"/>
      <c r="M101" s="468"/>
      <c r="N101" s="179" t="s">
        <v>1700</v>
      </c>
      <c r="P101" s="16"/>
      <c r="Q101" s="70"/>
      <c r="R101" s="70"/>
      <c r="S101" s="70"/>
      <c r="T101" s="70"/>
      <c r="U101" s="70"/>
      <c r="V101" s="19"/>
      <c r="W101" s="19"/>
      <c r="X101" s="19"/>
      <c r="Y101" s="19"/>
      <c r="Z101" s="19"/>
      <c r="AA101" s="19"/>
      <c r="AB101" s="19"/>
    </row>
    <row r="102" spans="3:28" hidden="1" x14ac:dyDescent="0.25">
      <c r="C102" s="494"/>
      <c r="D102" s="347"/>
      <c r="E102" s="97" t="s">
        <v>738</v>
      </c>
      <c r="F102" s="462"/>
      <c r="G102" s="462"/>
      <c r="H102" s="462"/>
      <c r="I102" s="469" t="s">
        <v>328</v>
      </c>
      <c r="J102" s="470"/>
      <c r="K102" s="466" t="s">
        <v>1449</v>
      </c>
      <c r="L102" s="467"/>
      <c r="M102" s="468"/>
      <c r="N102" s="179" t="s">
        <v>1700</v>
      </c>
      <c r="P102" s="16"/>
      <c r="Q102" s="70"/>
      <c r="R102" s="70"/>
      <c r="S102" s="70"/>
      <c r="T102" s="70"/>
      <c r="U102" s="70"/>
      <c r="V102" s="19"/>
      <c r="W102" s="19"/>
      <c r="X102" s="19"/>
      <c r="Y102" s="19"/>
      <c r="Z102" s="19"/>
      <c r="AA102" s="19"/>
      <c r="AB102" s="19"/>
    </row>
    <row r="103" spans="3:28" hidden="1" x14ac:dyDescent="0.25">
      <c r="C103" s="494"/>
      <c r="D103" s="347"/>
      <c r="E103" s="97" t="s">
        <v>739</v>
      </c>
      <c r="F103" s="462"/>
      <c r="G103" s="462"/>
      <c r="H103" s="462"/>
      <c r="I103" s="469" t="s">
        <v>328</v>
      </c>
      <c r="J103" s="470"/>
      <c r="K103" s="466" t="s">
        <v>1449</v>
      </c>
      <c r="L103" s="467"/>
      <c r="M103" s="468"/>
      <c r="N103" s="179" t="s">
        <v>1700</v>
      </c>
      <c r="P103" s="16"/>
      <c r="Q103" s="70"/>
      <c r="R103" s="70"/>
      <c r="S103" s="70"/>
      <c r="T103" s="70"/>
      <c r="U103" s="70"/>
      <c r="V103" s="19"/>
      <c r="W103" s="19"/>
      <c r="X103" s="19"/>
      <c r="Y103" s="19"/>
      <c r="Z103" s="19"/>
      <c r="AA103" s="19"/>
      <c r="AB103" s="19"/>
    </row>
    <row r="104" spans="3:28" hidden="1" x14ac:dyDescent="0.25">
      <c r="C104" s="494"/>
      <c r="D104" s="347"/>
      <c r="E104" s="97" t="s">
        <v>37</v>
      </c>
      <c r="F104" s="462"/>
      <c r="G104" s="462"/>
      <c r="H104" s="462"/>
      <c r="I104" s="469" t="s">
        <v>328</v>
      </c>
      <c r="J104" s="470"/>
      <c r="K104" s="466" t="s">
        <v>1451</v>
      </c>
      <c r="L104" s="467"/>
      <c r="M104" s="468"/>
      <c r="N104" s="179" t="s">
        <v>1700</v>
      </c>
      <c r="P104" s="16"/>
      <c r="Q104" s="70"/>
      <c r="R104" s="70"/>
      <c r="S104" s="70"/>
      <c r="T104" s="70"/>
      <c r="U104" s="70"/>
      <c r="V104" s="19"/>
      <c r="W104" s="19"/>
      <c r="X104" s="19"/>
      <c r="Y104" s="19"/>
      <c r="Z104" s="19"/>
      <c r="AA104" s="19"/>
      <c r="AB104" s="19"/>
    </row>
    <row r="105" spans="3:28" hidden="1" x14ac:dyDescent="0.25">
      <c r="C105" s="494"/>
      <c r="D105" s="347"/>
      <c r="E105" s="97" t="s">
        <v>303</v>
      </c>
      <c r="F105" s="462"/>
      <c r="G105" s="462"/>
      <c r="H105" s="462"/>
      <c r="I105" s="469" t="s">
        <v>328</v>
      </c>
      <c r="J105" s="470"/>
      <c r="K105" s="466" t="s">
        <v>1470</v>
      </c>
      <c r="L105" s="467"/>
      <c r="M105" s="468"/>
      <c r="N105" s="179" t="s">
        <v>1700</v>
      </c>
      <c r="P105" s="16"/>
      <c r="Q105" s="70"/>
      <c r="R105" s="70"/>
      <c r="S105" s="70"/>
      <c r="T105" s="70"/>
      <c r="U105" s="70"/>
      <c r="V105" s="19"/>
      <c r="W105" s="19"/>
      <c r="X105" s="19"/>
      <c r="Y105" s="19"/>
      <c r="Z105" s="19"/>
      <c r="AA105" s="19"/>
      <c r="AB105" s="19"/>
    </row>
    <row r="106" spans="3:28" hidden="1" x14ac:dyDescent="0.25">
      <c r="C106" s="494"/>
      <c r="D106" s="387" t="s">
        <v>313</v>
      </c>
      <c r="E106" s="175" t="s">
        <v>1367</v>
      </c>
      <c r="F106" s="129" t="s">
        <v>690</v>
      </c>
      <c r="G106" s="176" t="s">
        <v>1597</v>
      </c>
      <c r="H106" s="129" t="s">
        <v>1598</v>
      </c>
      <c r="I106" s="129"/>
      <c r="J106" s="177" t="s">
        <v>1485</v>
      </c>
      <c r="K106" s="177"/>
      <c r="L106" s="129" t="s">
        <v>267</v>
      </c>
      <c r="M106" s="177"/>
      <c r="N106" s="179" t="s">
        <v>1700</v>
      </c>
      <c r="P106" s="16">
        <f t="shared" ref="P106:P143" si="2">SUM(Q106:W106)</f>
        <v>0</v>
      </c>
      <c r="Q106" s="70"/>
      <c r="R106" s="70">
        <f>IF(I106="",0,IF(I106&lt;&gt;"",VLOOKUP(I106,'playing conditions'!$BV$4:$BW$3001,2,)))</f>
        <v>0</v>
      </c>
      <c r="S106" s="70">
        <f>IF(K106="",0,IF(K106&lt;&gt;"",VLOOKUP(K106,'playing conditions'!$BY$4:$BZ$5,2,)))</f>
        <v>0</v>
      </c>
      <c r="T106" s="70">
        <f>IF(M106="",0,IF(M106&lt;&gt;"",VLOOKUP(M106,'playing conditions'!$CB$4:$CC$5,2,)))</f>
        <v>0</v>
      </c>
      <c r="U106" s="70"/>
      <c r="V106" s="19"/>
      <c r="W106" s="19"/>
      <c r="X106" s="19"/>
      <c r="Y106" s="19"/>
      <c r="Z106" s="19"/>
      <c r="AA106" s="19"/>
      <c r="AB106" s="19"/>
    </row>
    <row r="107" spans="3:28" hidden="1" x14ac:dyDescent="0.25">
      <c r="C107" s="494"/>
      <c r="D107" s="483"/>
      <c r="E107" s="133" t="s">
        <v>1368</v>
      </c>
      <c r="F107" s="29" t="s">
        <v>690</v>
      </c>
      <c r="G107" s="89" t="s">
        <v>1597</v>
      </c>
      <c r="H107" s="29" t="s">
        <v>1598</v>
      </c>
      <c r="I107" s="29"/>
      <c r="J107" s="15" t="s">
        <v>1485</v>
      </c>
      <c r="K107" s="15"/>
      <c r="L107" s="29" t="s">
        <v>267</v>
      </c>
      <c r="M107" s="15"/>
      <c r="N107" s="179" t="s">
        <v>1700</v>
      </c>
      <c r="P107" s="16">
        <f t="shared" si="2"/>
        <v>0</v>
      </c>
      <c r="Q107" s="70"/>
      <c r="R107" s="70">
        <f>IF(I107="",0,IF(I107&lt;&gt;"",VLOOKUP(I107,'playing conditions'!$BV$4:$BW$3001,2,)))</f>
        <v>0</v>
      </c>
      <c r="S107" s="70">
        <f>IF(K107="",0,IF(K107&lt;&gt;"",VLOOKUP(K107,'playing conditions'!$BY$4:$BZ$5,2,)))</f>
        <v>0</v>
      </c>
      <c r="T107" s="70">
        <f>IF(M107="",0,IF(M107&lt;&gt;"",VLOOKUP(M107,'playing conditions'!$CB$4:$CC$5,2,)))</f>
        <v>0</v>
      </c>
      <c r="U107" s="70"/>
      <c r="V107" s="19"/>
      <c r="W107" s="19"/>
      <c r="X107" s="19"/>
      <c r="Y107" s="19"/>
      <c r="Z107" s="19"/>
      <c r="AA107" s="19"/>
      <c r="AB107" s="19"/>
    </row>
    <row r="108" spans="3:28" hidden="1" x14ac:dyDescent="0.25">
      <c r="C108" s="494"/>
      <c r="D108" s="483"/>
      <c r="E108" s="133" t="s">
        <v>1369</v>
      </c>
      <c r="F108" s="29" t="s">
        <v>690</v>
      </c>
      <c r="G108" s="90" t="s">
        <v>1597</v>
      </c>
      <c r="H108" s="29" t="s">
        <v>1598</v>
      </c>
      <c r="I108" s="29"/>
      <c r="J108" s="15" t="s">
        <v>1485</v>
      </c>
      <c r="K108" s="15"/>
      <c r="L108" s="29" t="s">
        <v>267</v>
      </c>
      <c r="M108" s="15"/>
      <c r="N108" s="179" t="s">
        <v>1700</v>
      </c>
      <c r="P108" s="16">
        <f t="shared" si="2"/>
        <v>0</v>
      </c>
      <c r="Q108" s="70"/>
      <c r="R108" s="70">
        <f>IF(I108="",0,IF(I108&lt;&gt;"",VLOOKUP(I108,'playing conditions'!$BV$4:$BW$3001,2,)))</f>
        <v>0</v>
      </c>
      <c r="S108" s="70">
        <f>IF(K108="",0,IF(K108&lt;&gt;"",VLOOKUP(K108,'playing conditions'!$BY$4:$BZ$5,2,)))</f>
        <v>0</v>
      </c>
      <c r="T108" s="70">
        <f>IF(M108="",0,IF(M108&lt;&gt;"",VLOOKUP(M108,'playing conditions'!$CB$4:$CC$5,2,)))</f>
        <v>0</v>
      </c>
      <c r="U108" s="70"/>
      <c r="V108" s="19"/>
      <c r="W108" s="19"/>
      <c r="X108" s="19"/>
      <c r="Y108" s="19"/>
      <c r="Z108" s="19"/>
      <c r="AA108" s="19"/>
      <c r="AB108" s="19"/>
    </row>
    <row r="109" spans="3:28" hidden="1" x14ac:dyDescent="0.25">
      <c r="C109" s="494"/>
      <c r="D109" s="483"/>
      <c r="E109" s="133" t="s">
        <v>1370</v>
      </c>
      <c r="F109" s="29" t="s">
        <v>690</v>
      </c>
      <c r="G109" s="91" t="s">
        <v>1597</v>
      </c>
      <c r="H109" s="29" t="s">
        <v>1598</v>
      </c>
      <c r="I109" s="29"/>
      <c r="J109" s="15" t="s">
        <v>1485</v>
      </c>
      <c r="K109" s="15"/>
      <c r="L109" s="29" t="s">
        <v>267</v>
      </c>
      <c r="M109" s="15"/>
      <c r="N109" s="179" t="s">
        <v>1700</v>
      </c>
      <c r="P109" s="16">
        <f t="shared" si="2"/>
        <v>0</v>
      </c>
      <c r="Q109" s="70"/>
      <c r="R109" s="70">
        <f>IF(I109="",0,IF(I109&lt;&gt;"",VLOOKUP(I109,'playing conditions'!$BV$4:$BW$3001,2,)))</f>
        <v>0</v>
      </c>
      <c r="S109" s="70">
        <f>IF(K109="",0,IF(K109&lt;&gt;"",VLOOKUP(K109,'playing conditions'!$BY$4:$BZ$5,2,)))</f>
        <v>0</v>
      </c>
      <c r="T109" s="70">
        <f>IF(M109="",0,IF(M109&lt;&gt;"",VLOOKUP(M109,'playing conditions'!$CB$4:$CC$5,2,)))</f>
        <v>0</v>
      </c>
      <c r="U109" s="70"/>
      <c r="V109" s="19"/>
      <c r="W109" s="19"/>
      <c r="X109" s="19"/>
      <c r="Y109" s="19"/>
      <c r="Z109" s="19"/>
      <c r="AA109" s="19"/>
      <c r="AB109" s="19"/>
    </row>
    <row r="110" spans="3:28" hidden="1" x14ac:dyDescent="0.25">
      <c r="C110" s="494"/>
      <c r="D110" s="483"/>
      <c r="E110" s="133" t="s">
        <v>1371</v>
      </c>
      <c r="F110" s="29" t="s">
        <v>690</v>
      </c>
      <c r="G110" s="92" t="s">
        <v>1597</v>
      </c>
      <c r="H110" s="29" t="s">
        <v>1598</v>
      </c>
      <c r="I110" s="29"/>
      <c r="J110" s="15" t="s">
        <v>1485</v>
      </c>
      <c r="K110" s="15"/>
      <c r="L110" s="29" t="s">
        <v>267</v>
      </c>
      <c r="M110" s="15"/>
      <c r="N110" s="179" t="s">
        <v>1700</v>
      </c>
      <c r="P110" s="16">
        <f t="shared" si="2"/>
        <v>0</v>
      </c>
      <c r="Q110" s="70"/>
      <c r="R110" s="70">
        <f>IF(I110="",0,IF(I110&lt;&gt;"",VLOOKUP(I110,'playing conditions'!$BV$4:$BW$3001,2,)))</f>
        <v>0</v>
      </c>
      <c r="S110" s="70">
        <f>IF(K110="",0,IF(K110&lt;&gt;"",VLOOKUP(K110,'playing conditions'!$BY$4:$BZ$5,2,)))</f>
        <v>0</v>
      </c>
      <c r="T110" s="70">
        <f>IF(M110="",0,IF(M110&lt;&gt;"",VLOOKUP(M110,'playing conditions'!$CB$4:$CC$5,2,)))</f>
        <v>0</v>
      </c>
      <c r="U110" s="70"/>
      <c r="V110" s="19"/>
      <c r="W110" s="19"/>
      <c r="X110" s="19"/>
      <c r="Y110" s="19"/>
      <c r="Z110" s="19"/>
      <c r="AA110" s="19"/>
      <c r="AB110" s="19"/>
    </row>
    <row r="111" spans="3:28" hidden="1" x14ac:dyDescent="0.25">
      <c r="C111" s="494"/>
      <c r="D111" s="483"/>
      <c r="E111" s="133" t="s">
        <v>1372</v>
      </c>
      <c r="F111" s="29" t="s">
        <v>690</v>
      </c>
      <c r="G111" s="93" t="s">
        <v>1597</v>
      </c>
      <c r="H111" s="29" t="s">
        <v>1598</v>
      </c>
      <c r="I111" s="29"/>
      <c r="J111" s="15" t="s">
        <v>1485</v>
      </c>
      <c r="K111" s="15"/>
      <c r="L111" s="29" t="s">
        <v>267</v>
      </c>
      <c r="M111" s="15"/>
      <c r="N111" s="179" t="s">
        <v>1700</v>
      </c>
      <c r="P111" s="16">
        <f t="shared" si="2"/>
        <v>0</v>
      </c>
      <c r="Q111" s="70"/>
      <c r="R111" s="70">
        <f>IF(I111="",0,IF(I111&lt;&gt;"",VLOOKUP(I111,'playing conditions'!$BV$4:$BW$3001,2,)))</f>
        <v>0</v>
      </c>
      <c r="S111" s="70">
        <f>IF(K111="",0,IF(K111&lt;&gt;"",VLOOKUP(K111,'playing conditions'!$BY$4:$BZ$5,2,)))</f>
        <v>0</v>
      </c>
      <c r="T111" s="70">
        <f>IF(M111="",0,IF(M111&lt;&gt;"",VLOOKUP(M111,'playing conditions'!$CB$4:$CC$5,2,)))</f>
        <v>0</v>
      </c>
      <c r="U111" s="70"/>
      <c r="V111" s="19"/>
      <c r="W111" s="19"/>
      <c r="X111" s="19"/>
      <c r="Y111" s="19"/>
      <c r="Z111" s="19"/>
      <c r="AA111" s="19"/>
      <c r="AB111" s="19"/>
    </row>
    <row r="112" spans="3:28" hidden="1" x14ac:dyDescent="0.25">
      <c r="C112" s="494"/>
      <c r="D112" s="483"/>
      <c r="E112" s="133" t="s">
        <v>1373</v>
      </c>
      <c r="F112" s="29" t="s">
        <v>690</v>
      </c>
      <c r="G112" s="94" t="s">
        <v>1597</v>
      </c>
      <c r="H112" s="29" t="s">
        <v>1598</v>
      </c>
      <c r="I112" s="29"/>
      <c r="J112" s="15" t="s">
        <v>1485</v>
      </c>
      <c r="K112" s="15"/>
      <c r="L112" s="29" t="s">
        <v>267</v>
      </c>
      <c r="M112" s="15"/>
      <c r="N112" s="179" t="s">
        <v>1700</v>
      </c>
      <c r="P112" s="16">
        <f t="shared" si="2"/>
        <v>0</v>
      </c>
      <c r="Q112" s="70"/>
      <c r="R112" s="70">
        <f>IF(I112="",0,IF(I112&lt;&gt;"",VLOOKUP(I112,'playing conditions'!$BV$4:$BW$3001,2,)))</f>
        <v>0</v>
      </c>
      <c r="S112" s="70">
        <f>IF(K112="",0,IF(K112&lt;&gt;"",VLOOKUP(K112,'playing conditions'!$BY$4:$BZ$5,2,)))</f>
        <v>0</v>
      </c>
      <c r="T112" s="70">
        <f>IF(M112="",0,IF(M112&lt;&gt;"",VLOOKUP(M112,'playing conditions'!$CB$4:$CC$5,2,)))</f>
        <v>0</v>
      </c>
      <c r="U112" s="70"/>
      <c r="V112" s="19"/>
      <c r="W112" s="19"/>
      <c r="X112" s="19"/>
      <c r="Y112" s="19"/>
      <c r="Z112" s="19"/>
      <c r="AA112" s="19"/>
      <c r="AB112" s="19"/>
    </row>
    <row r="113" spans="3:28" hidden="1" x14ac:dyDescent="0.25">
      <c r="C113" s="494"/>
      <c r="D113" s="483"/>
      <c r="E113" s="133" t="s">
        <v>1374</v>
      </c>
      <c r="F113" s="29" t="s">
        <v>690</v>
      </c>
      <c r="G113" s="95" t="s">
        <v>1597</v>
      </c>
      <c r="H113" s="29" t="s">
        <v>1598</v>
      </c>
      <c r="I113" s="29"/>
      <c r="J113" s="15" t="s">
        <v>1485</v>
      </c>
      <c r="K113" s="15"/>
      <c r="L113" s="29" t="s">
        <v>267</v>
      </c>
      <c r="M113" s="15"/>
      <c r="N113" s="179" t="s">
        <v>1700</v>
      </c>
      <c r="P113" s="16">
        <f t="shared" si="2"/>
        <v>0</v>
      </c>
      <c r="Q113" s="70"/>
      <c r="R113" s="70">
        <f>IF(I113="",0,IF(I113&lt;&gt;"",VLOOKUP(I113,'playing conditions'!$BV$4:$BW$3001,2,)))</f>
        <v>0</v>
      </c>
      <c r="S113" s="70">
        <f>IF(K113="",0,IF(K113&lt;&gt;"",VLOOKUP(K113,'playing conditions'!$BY$4:$BZ$5,2,)))</f>
        <v>0</v>
      </c>
      <c r="T113" s="70">
        <f>IF(M113="",0,IF(M113&lt;&gt;"",VLOOKUP(M113,'playing conditions'!$CB$4:$CC$5,2,)))</f>
        <v>0</v>
      </c>
      <c r="U113" s="70"/>
      <c r="V113" s="19"/>
      <c r="W113" s="19"/>
      <c r="X113" s="19"/>
      <c r="Y113" s="19"/>
      <c r="Z113" s="19"/>
      <c r="AA113" s="19"/>
      <c r="AB113" s="19"/>
    </row>
    <row r="114" spans="3:28" hidden="1" x14ac:dyDescent="0.25">
      <c r="C114" s="494"/>
      <c r="D114" s="483"/>
      <c r="E114" s="133" t="s">
        <v>1375</v>
      </c>
      <c r="F114" s="29" t="s">
        <v>690</v>
      </c>
      <c r="G114" s="96" t="s">
        <v>1597</v>
      </c>
      <c r="H114" s="29" t="s">
        <v>1598</v>
      </c>
      <c r="I114" s="29"/>
      <c r="J114" s="15" t="s">
        <v>1485</v>
      </c>
      <c r="K114" s="15"/>
      <c r="L114" s="29" t="s">
        <v>267</v>
      </c>
      <c r="M114" s="15"/>
      <c r="N114" s="179" t="s">
        <v>1700</v>
      </c>
      <c r="P114" s="16">
        <f t="shared" si="2"/>
        <v>0</v>
      </c>
      <c r="Q114" s="70"/>
      <c r="R114" s="70">
        <f>IF(I114="",0,IF(I114&lt;&gt;"",VLOOKUP(I114,'playing conditions'!$BV$4:$BW$3001,2,)))</f>
        <v>0</v>
      </c>
      <c r="S114" s="70">
        <f>IF(K114="",0,IF(K114&lt;&gt;"",VLOOKUP(K114,'playing conditions'!$BY$4:$BZ$5,2,)))</f>
        <v>0</v>
      </c>
      <c r="T114" s="70">
        <f>IF(M114="",0,IF(M114&lt;&gt;"",VLOOKUP(M114,'playing conditions'!$CB$4:$CC$5,2,)))</f>
        <v>0</v>
      </c>
      <c r="U114" s="70"/>
      <c r="V114" s="19"/>
      <c r="W114" s="19"/>
      <c r="X114" s="19"/>
      <c r="Y114" s="19"/>
      <c r="Z114" s="19"/>
      <c r="AA114" s="19"/>
      <c r="AB114" s="19"/>
    </row>
    <row r="115" spans="3:28" hidden="1" x14ac:dyDescent="0.25">
      <c r="C115" s="494"/>
      <c r="D115" s="483"/>
      <c r="E115" s="133" t="s">
        <v>308</v>
      </c>
      <c r="F115" s="29" t="s">
        <v>270</v>
      </c>
      <c r="G115" s="29"/>
      <c r="H115" s="29" t="s">
        <v>271</v>
      </c>
      <c r="I115" s="29"/>
      <c r="J115" s="15" t="s">
        <v>1485</v>
      </c>
      <c r="K115" s="29"/>
      <c r="L115" s="29" t="s">
        <v>267</v>
      </c>
      <c r="M115" s="29"/>
      <c r="N115" s="179" t="s">
        <v>1701</v>
      </c>
      <c r="P115" s="16">
        <f t="shared" ref="P115:P119" si="3">SUM(Q115:W115)</f>
        <v>0</v>
      </c>
      <c r="Q115" s="70">
        <f>IF(G115="",0,IF(G115&lt;&gt;"",VLOOKUP(G115,'playing conditions'!$BS$4:$BT$3001,2,)))</f>
        <v>0</v>
      </c>
      <c r="R115" s="70">
        <f>IF(I115="",0,IF(I115&lt;&gt;"",VLOOKUP(I115,'playing conditions'!$BV$4:$BW$3001,2,)))</f>
        <v>0</v>
      </c>
      <c r="S115" s="70">
        <f>IF(K115="",0,IF(K115&lt;&gt;"",VLOOKUP(K115,'playing conditions'!$BY$4:$BZ$5,2,)))</f>
        <v>0</v>
      </c>
      <c r="T115" s="70">
        <f>IF(M115="",0,IF(M115&lt;&gt;"",VLOOKUP(M115,'playing conditions'!$CB$4:$CC$5,2,)))</f>
        <v>0</v>
      </c>
      <c r="U115" s="70"/>
      <c r="V115" s="19"/>
      <c r="W115" s="19"/>
      <c r="X115" s="19"/>
      <c r="Y115" s="19"/>
      <c r="Z115" s="19"/>
      <c r="AA115" s="19"/>
      <c r="AB115" s="19"/>
    </row>
    <row r="116" spans="3:28" hidden="1" x14ac:dyDescent="0.25">
      <c r="C116" s="494"/>
      <c r="D116" s="483"/>
      <c r="E116" s="133" t="s">
        <v>298</v>
      </c>
      <c r="F116" s="29" t="s">
        <v>270</v>
      </c>
      <c r="G116" s="29"/>
      <c r="H116" s="29" t="s">
        <v>271</v>
      </c>
      <c r="I116" s="29"/>
      <c r="J116" s="15" t="s">
        <v>1485</v>
      </c>
      <c r="K116" s="29"/>
      <c r="L116" s="29" t="s">
        <v>267</v>
      </c>
      <c r="M116" s="29"/>
      <c r="N116" s="179" t="s">
        <v>1701</v>
      </c>
      <c r="P116" s="16">
        <f t="shared" si="3"/>
        <v>0</v>
      </c>
      <c r="Q116" s="70">
        <f>IF(G116="",0,IF(G116&lt;&gt;"",VLOOKUP(G116,'playing conditions'!$BS$4:$BT$3001,2,)))</f>
        <v>0</v>
      </c>
      <c r="R116" s="70">
        <f>IF(I116="",0,IF(I116&lt;&gt;"",VLOOKUP(I116,'playing conditions'!$BV$4:$BW$3001,2,)))</f>
        <v>0</v>
      </c>
      <c r="S116" s="70">
        <f>IF(K116="",0,IF(K116&lt;&gt;"",VLOOKUP(K116,'playing conditions'!$BY$4:$BZ$5,2,)))</f>
        <v>0</v>
      </c>
      <c r="T116" s="70">
        <f>IF(M116="",0,IF(M116&lt;&gt;"",VLOOKUP(M116,'playing conditions'!$CB$4:$CC$5,2,)))</f>
        <v>0</v>
      </c>
      <c r="U116" s="70"/>
      <c r="V116" s="19"/>
      <c r="W116" s="19"/>
      <c r="X116" s="19"/>
      <c r="Y116" s="19"/>
      <c r="Z116" s="19"/>
      <c r="AA116" s="19"/>
      <c r="AB116" s="19"/>
    </row>
    <row r="117" spans="3:28" hidden="1" x14ac:dyDescent="0.25">
      <c r="C117" s="494"/>
      <c r="D117" s="483"/>
      <c r="E117" s="133" t="s">
        <v>299</v>
      </c>
      <c r="F117" s="29" t="s">
        <v>270</v>
      </c>
      <c r="G117" s="29"/>
      <c r="H117" s="29" t="s">
        <v>271</v>
      </c>
      <c r="I117" s="29"/>
      <c r="J117" s="15" t="s">
        <v>1485</v>
      </c>
      <c r="K117" s="29"/>
      <c r="L117" s="29" t="s">
        <v>267</v>
      </c>
      <c r="M117" s="29"/>
      <c r="N117" s="179" t="s">
        <v>1701</v>
      </c>
      <c r="P117" s="16">
        <f t="shared" si="3"/>
        <v>0</v>
      </c>
      <c r="Q117" s="70">
        <f>IF(G117="",0,IF(G117&lt;&gt;"",VLOOKUP(G117,'playing conditions'!$BS$4:$BT$3001,2,)))</f>
        <v>0</v>
      </c>
      <c r="R117" s="70">
        <f>IF(I117="",0,IF(I117&lt;&gt;"",VLOOKUP(I117,'playing conditions'!$BV$4:$BW$3001,2,)))</f>
        <v>0</v>
      </c>
      <c r="S117" s="70">
        <f>IF(K117="",0,IF(K117&lt;&gt;"",VLOOKUP(K117,'playing conditions'!$BY$4:$BZ$5,2,)))</f>
        <v>0</v>
      </c>
      <c r="T117" s="70">
        <f>IF(M117="",0,IF(M117&lt;&gt;"",VLOOKUP(M117,'playing conditions'!$CB$4:$CC$5,2,)))</f>
        <v>0</v>
      </c>
      <c r="U117" s="70"/>
      <c r="V117" s="19"/>
      <c r="W117" s="19"/>
      <c r="X117" s="19"/>
      <c r="Y117" s="19"/>
      <c r="Z117" s="19"/>
      <c r="AA117" s="19"/>
      <c r="AB117" s="19"/>
    </row>
    <row r="118" spans="3:28" hidden="1" x14ac:dyDescent="0.25">
      <c r="C118" s="494"/>
      <c r="D118" s="483"/>
      <c r="E118" s="133" t="s">
        <v>300</v>
      </c>
      <c r="F118" s="29" t="s">
        <v>270</v>
      </c>
      <c r="G118" s="29"/>
      <c r="H118" s="29" t="s">
        <v>271</v>
      </c>
      <c r="I118" s="29"/>
      <c r="J118" s="15" t="s">
        <v>1485</v>
      </c>
      <c r="K118" s="29"/>
      <c r="L118" s="29" t="s">
        <v>267</v>
      </c>
      <c r="M118" s="29"/>
      <c r="N118" s="179" t="s">
        <v>1701</v>
      </c>
      <c r="P118" s="16">
        <f t="shared" si="3"/>
        <v>0</v>
      </c>
      <c r="Q118" s="70">
        <f>IF(G118="",0,IF(G118&lt;&gt;"",VLOOKUP(G118,'playing conditions'!$BS$4:$BT$3001,2,)))</f>
        <v>0</v>
      </c>
      <c r="R118" s="70">
        <f>IF(I118="",0,IF(I118&lt;&gt;"",VLOOKUP(I118,'playing conditions'!$BV$4:$BW$3001,2,)))</f>
        <v>0</v>
      </c>
      <c r="S118" s="70">
        <f>IF(K118="",0,IF(K118&lt;&gt;"",VLOOKUP(K118,'playing conditions'!$BY$4:$BZ$5,2,)))</f>
        <v>0</v>
      </c>
      <c r="T118" s="70">
        <f>IF(M118="",0,IF(M118&lt;&gt;"",VLOOKUP(M118,'playing conditions'!$CB$4:$CC$5,2,)))</f>
        <v>0</v>
      </c>
      <c r="U118" s="70"/>
      <c r="V118" s="19"/>
      <c r="W118" s="19"/>
      <c r="X118" s="19"/>
      <c r="Y118" s="19"/>
      <c r="Z118" s="19"/>
      <c r="AA118" s="19"/>
      <c r="AB118" s="19"/>
    </row>
    <row r="119" spans="3:28" hidden="1" x14ac:dyDescent="0.25">
      <c r="C119" s="494"/>
      <c r="D119" s="483"/>
      <c r="E119" s="133" t="s">
        <v>301</v>
      </c>
      <c r="F119" s="29" t="s">
        <v>270</v>
      </c>
      <c r="G119" s="29"/>
      <c r="H119" s="29" t="s">
        <v>271</v>
      </c>
      <c r="I119" s="29"/>
      <c r="J119" s="15" t="s">
        <v>1485</v>
      </c>
      <c r="K119" s="29"/>
      <c r="L119" s="29" t="s">
        <v>267</v>
      </c>
      <c r="M119" s="29"/>
      <c r="N119" s="179" t="s">
        <v>1701</v>
      </c>
      <c r="P119" s="16">
        <f t="shared" si="3"/>
        <v>0</v>
      </c>
      <c r="Q119" s="70">
        <f>IF(G119="",0,IF(G119&lt;&gt;"",VLOOKUP(G119,'playing conditions'!$BS$4:$BT$3001,2,)))</f>
        <v>0</v>
      </c>
      <c r="R119" s="70">
        <f>IF(I119="",0,IF(I119&lt;&gt;"",VLOOKUP(I119,'playing conditions'!$BV$4:$BW$3001,2,)))</f>
        <v>0</v>
      </c>
      <c r="S119" s="70">
        <f>IF(K119="",0,IF(K119&lt;&gt;"",VLOOKUP(K119,'playing conditions'!$BY$4:$BZ$5,2,)))</f>
        <v>0</v>
      </c>
      <c r="T119" s="70">
        <f>IF(M119="",0,IF(M119&lt;&gt;"",VLOOKUP(M119,'playing conditions'!$CB$4:$CC$5,2,)))</f>
        <v>0</v>
      </c>
      <c r="U119" s="70"/>
      <c r="V119" s="19"/>
      <c r="W119" s="19"/>
      <c r="X119" s="19"/>
      <c r="Y119" s="19"/>
      <c r="Z119" s="19"/>
      <c r="AA119" s="19"/>
      <c r="AB119" s="19"/>
    </row>
    <row r="120" spans="3:28" hidden="1" x14ac:dyDescent="0.25">
      <c r="C120" s="494"/>
      <c r="D120" s="483"/>
      <c r="E120" s="133" t="s">
        <v>272</v>
      </c>
      <c r="F120" s="29" t="s">
        <v>270</v>
      </c>
      <c r="G120" s="29"/>
      <c r="H120" s="29" t="s">
        <v>271</v>
      </c>
      <c r="I120" s="29"/>
      <c r="J120" s="15" t="s">
        <v>1485</v>
      </c>
      <c r="K120" s="15"/>
      <c r="L120" s="29" t="s">
        <v>267</v>
      </c>
      <c r="M120" s="15"/>
      <c r="N120" s="179" t="s">
        <v>1701</v>
      </c>
      <c r="P120" s="16">
        <f t="shared" si="2"/>
        <v>0</v>
      </c>
      <c r="Q120" s="70">
        <f>IF(G120="",0,IF(G120&lt;&gt;"",VLOOKUP(G120,'playing conditions'!$BS$4:$BT$3001,2,)))</f>
        <v>0</v>
      </c>
      <c r="R120" s="70">
        <f>IF(I120="",0,IF(I120&lt;&gt;"",VLOOKUP(I120,'playing conditions'!$BV$4:$BW$3001,2,)))</f>
        <v>0</v>
      </c>
      <c r="S120" s="70">
        <f>IF(K120="",0,IF(K120&lt;&gt;"",VLOOKUP(K120,'playing conditions'!$BY$4:$BZ$5,2,)))</f>
        <v>0</v>
      </c>
      <c r="T120" s="70">
        <f>IF(M120="",0,IF(M120&lt;&gt;"",VLOOKUP(M120,'playing conditions'!$CB$4:$CC$5,2,)))</f>
        <v>0</v>
      </c>
      <c r="U120" s="70"/>
      <c r="V120" s="19"/>
      <c r="W120" s="19"/>
      <c r="X120" s="19"/>
      <c r="Y120" s="19"/>
      <c r="Z120" s="19"/>
      <c r="AA120" s="19"/>
      <c r="AB120" s="19"/>
    </row>
    <row r="121" spans="3:28" hidden="1" x14ac:dyDescent="0.25">
      <c r="C121" s="494"/>
      <c r="D121" s="483"/>
      <c r="E121" s="133" t="s">
        <v>273</v>
      </c>
      <c r="F121" s="29" t="s">
        <v>270</v>
      </c>
      <c r="G121" s="29"/>
      <c r="H121" s="29" t="s">
        <v>271</v>
      </c>
      <c r="I121" s="29"/>
      <c r="J121" s="15" t="s">
        <v>1485</v>
      </c>
      <c r="K121" s="15"/>
      <c r="L121" s="29" t="s">
        <v>267</v>
      </c>
      <c r="M121" s="15"/>
      <c r="N121" s="179" t="s">
        <v>1701</v>
      </c>
      <c r="P121" s="16">
        <f t="shared" si="2"/>
        <v>0</v>
      </c>
      <c r="Q121" s="70">
        <f>IF(G121="",0,IF(G121&lt;&gt;"",VLOOKUP(G121,'playing conditions'!$BS$4:$BT$3001,2,)))</f>
        <v>0</v>
      </c>
      <c r="R121" s="70">
        <f>IF(I121="",0,IF(I121&lt;&gt;"",VLOOKUP(I121,'playing conditions'!$BV$4:$BW$3001,2,)))</f>
        <v>0</v>
      </c>
      <c r="S121" s="70">
        <f>IF(K121="",0,IF(K121&lt;&gt;"",VLOOKUP(K121,'playing conditions'!$BY$4:$BZ$5,2,)))</f>
        <v>0</v>
      </c>
      <c r="T121" s="70">
        <f>IF(M121="",0,IF(M121&lt;&gt;"",VLOOKUP(M121,'playing conditions'!$CB$4:$CC$5,2,)))</f>
        <v>0</v>
      </c>
      <c r="U121" s="70"/>
      <c r="V121" s="19"/>
      <c r="W121" s="19"/>
      <c r="X121" s="19"/>
      <c r="Y121" s="19"/>
      <c r="Z121" s="19"/>
      <c r="AA121" s="19"/>
      <c r="AB121" s="19"/>
    </row>
    <row r="122" spans="3:28" hidden="1" x14ac:dyDescent="0.25">
      <c r="C122" s="494"/>
      <c r="D122" s="483"/>
      <c r="E122" s="133" t="s">
        <v>274</v>
      </c>
      <c r="F122" s="29" t="s">
        <v>270</v>
      </c>
      <c r="G122" s="29"/>
      <c r="H122" s="29" t="s">
        <v>271</v>
      </c>
      <c r="I122" s="29"/>
      <c r="J122" s="15" t="s">
        <v>1485</v>
      </c>
      <c r="K122" s="15"/>
      <c r="L122" s="29" t="s">
        <v>267</v>
      </c>
      <c r="M122" s="15"/>
      <c r="N122" s="179" t="s">
        <v>1701</v>
      </c>
      <c r="P122" s="16">
        <f t="shared" si="2"/>
        <v>0</v>
      </c>
      <c r="Q122" s="70">
        <f>IF(G122="",0,IF(G122&lt;&gt;"",VLOOKUP(G122,'playing conditions'!$BS$4:$BT$3001,2,)))</f>
        <v>0</v>
      </c>
      <c r="R122" s="70">
        <f>IF(I122="",0,IF(I122&lt;&gt;"",VLOOKUP(I122,'playing conditions'!$BV$4:$BW$3001,2,)))</f>
        <v>0</v>
      </c>
      <c r="S122" s="70">
        <f>IF(K122="",0,IF(K122&lt;&gt;"",VLOOKUP(K122,'playing conditions'!$BY$4:$BZ$5,2,)))</f>
        <v>0</v>
      </c>
      <c r="T122" s="70">
        <f>IF(M122="",0,IF(M122&lt;&gt;"",VLOOKUP(M122,'playing conditions'!$CB$4:$CC$5,2,)))</f>
        <v>0</v>
      </c>
      <c r="U122" s="70"/>
      <c r="V122" s="19"/>
      <c r="W122" s="19"/>
      <c r="X122" s="19"/>
      <c r="Y122" s="19"/>
      <c r="Z122" s="19"/>
      <c r="AA122" s="19"/>
      <c r="AB122" s="19"/>
    </row>
    <row r="123" spans="3:28" hidden="1" x14ac:dyDescent="0.25">
      <c r="C123" s="494"/>
      <c r="D123" s="483"/>
      <c r="E123" s="133" t="s">
        <v>275</v>
      </c>
      <c r="F123" s="29" t="s">
        <v>270</v>
      </c>
      <c r="G123" s="29"/>
      <c r="H123" s="29" t="s">
        <v>271</v>
      </c>
      <c r="I123" s="29"/>
      <c r="J123" s="15" t="s">
        <v>1485</v>
      </c>
      <c r="K123" s="15"/>
      <c r="L123" s="29" t="s">
        <v>267</v>
      </c>
      <c r="M123" s="15"/>
      <c r="N123" s="179" t="s">
        <v>1701</v>
      </c>
      <c r="P123" s="16">
        <f t="shared" si="2"/>
        <v>0</v>
      </c>
      <c r="Q123" s="70">
        <f>IF(G123="",0,IF(G123&lt;&gt;"",VLOOKUP(G123,'playing conditions'!$BS$4:$BT$3001,2,)))</f>
        <v>0</v>
      </c>
      <c r="R123" s="70">
        <f>IF(I123="",0,IF(I123&lt;&gt;"",VLOOKUP(I123,'playing conditions'!$BV$4:$BW$3001,2,)))</f>
        <v>0</v>
      </c>
      <c r="S123" s="70">
        <f>IF(K123="",0,IF(K123&lt;&gt;"",VLOOKUP(K123,'playing conditions'!$BY$4:$BZ$5,2,)))</f>
        <v>0</v>
      </c>
      <c r="T123" s="70">
        <f>IF(M123="",0,IF(M123&lt;&gt;"",VLOOKUP(M123,'playing conditions'!$CB$4:$CC$5,2,)))</f>
        <v>0</v>
      </c>
      <c r="U123" s="70"/>
      <c r="V123" s="19"/>
      <c r="W123" s="19"/>
      <c r="X123" s="19"/>
      <c r="Y123" s="19"/>
      <c r="Z123" s="19"/>
      <c r="AA123" s="19"/>
      <c r="AB123" s="19"/>
    </row>
    <row r="124" spans="3:28" hidden="1" x14ac:dyDescent="0.25">
      <c r="C124" s="494"/>
      <c r="D124" s="483"/>
      <c r="E124" s="133" t="s">
        <v>276</v>
      </c>
      <c r="F124" s="29" t="s">
        <v>270</v>
      </c>
      <c r="G124" s="29"/>
      <c r="H124" s="29" t="s">
        <v>271</v>
      </c>
      <c r="I124" s="29"/>
      <c r="J124" s="15" t="s">
        <v>1485</v>
      </c>
      <c r="K124" s="15"/>
      <c r="L124" s="29" t="s">
        <v>267</v>
      </c>
      <c r="M124" s="15"/>
      <c r="N124" s="179" t="s">
        <v>1701</v>
      </c>
      <c r="P124" s="16">
        <f t="shared" si="2"/>
        <v>0</v>
      </c>
      <c r="Q124" s="70">
        <f>IF(G124="",0,IF(G124&lt;&gt;"",VLOOKUP(G124,'playing conditions'!$BS$4:$BT$3001,2,)))</f>
        <v>0</v>
      </c>
      <c r="R124" s="70">
        <f>IF(I124="",0,IF(I124&lt;&gt;"",VLOOKUP(I124,'playing conditions'!$BV$4:$BW$3001,2,)))</f>
        <v>0</v>
      </c>
      <c r="S124" s="70">
        <f>IF(K124="",0,IF(K124&lt;&gt;"",VLOOKUP(K124,'playing conditions'!$BY$4:$BZ$5,2,)))</f>
        <v>0</v>
      </c>
      <c r="T124" s="70">
        <f>IF(M124="",0,IF(M124&lt;&gt;"",VLOOKUP(M124,'playing conditions'!$CB$4:$CC$5,2,)))</f>
        <v>0</v>
      </c>
      <c r="U124" s="70"/>
      <c r="V124" s="19"/>
      <c r="W124" s="19"/>
      <c r="X124" s="19"/>
      <c r="Y124" s="19"/>
      <c r="Z124" s="19"/>
      <c r="AA124" s="19"/>
      <c r="AB124" s="19"/>
    </row>
    <row r="125" spans="3:28" hidden="1" x14ac:dyDescent="0.25">
      <c r="C125" s="494"/>
      <c r="D125" s="483"/>
      <c r="E125" s="133" t="s">
        <v>277</v>
      </c>
      <c r="F125" s="29" t="s">
        <v>270</v>
      </c>
      <c r="G125" s="29"/>
      <c r="H125" s="29" t="s">
        <v>271</v>
      </c>
      <c r="I125" s="29"/>
      <c r="J125" s="15" t="s">
        <v>1485</v>
      </c>
      <c r="K125" s="15"/>
      <c r="L125" s="29" t="s">
        <v>267</v>
      </c>
      <c r="M125" s="15"/>
      <c r="N125" s="179" t="s">
        <v>1701</v>
      </c>
      <c r="P125" s="16">
        <f t="shared" si="2"/>
        <v>0</v>
      </c>
      <c r="Q125" s="70">
        <f>IF(G125="",0,IF(G125&lt;&gt;"",VLOOKUP(G125,'playing conditions'!$BS$4:$BT$3001,2,)))</f>
        <v>0</v>
      </c>
      <c r="R125" s="70">
        <f>IF(I125="",0,IF(I125&lt;&gt;"",VLOOKUP(I125,'playing conditions'!$BV$4:$BW$3001,2,)))</f>
        <v>0</v>
      </c>
      <c r="S125" s="70">
        <f>IF(K125="",0,IF(K125&lt;&gt;"",VLOOKUP(K125,'playing conditions'!$BY$4:$BZ$5,2,)))</f>
        <v>0</v>
      </c>
      <c r="T125" s="70">
        <f>IF(M125="",0,IF(M125&lt;&gt;"",VLOOKUP(M125,'playing conditions'!$CB$4:$CC$5,2,)))</f>
        <v>0</v>
      </c>
      <c r="U125" s="70"/>
      <c r="V125" s="19"/>
      <c r="W125" s="19"/>
      <c r="X125" s="19"/>
      <c r="Y125" s="19"/>
      <c r="Z125" s="19"/>
      <c r="AA125" s="19"/>
      <c r="AB125" s="19"/>
    </row>
    <row r="126" spans="3:28" hidden="1" x14ac:dyDescent="0.25">
      <c r="C126" s="494"/>
      <c r="D126" s="483"/>
      <c r="E126" s="133" t="s">
        <v>278</v>
      </c>
      <c r="F126" s="29" t="s">
        <v>270</v>
      </c>
      <c r="G126" s="29"/>
      <c r="H126" s="29" t="s">
        <v>271</v>
      </c>
      <c r="I126" s="29"/>
      <c r="J126" s="15" t="s">
        <v>1485</v>
      </c>
      <c r="K126" s="15"/>
      <c r="L126" s="29" t="s">
        <v>267</v>
      </c>
      <c r="M126" s="15"/>
      <c r="N126" s="179" t="s">
        <v>1701</v>
      </c>
      <c r="P126" s="16">
        <f t="shared" si="2"/>
        <v>0</v>
      </c>
      <c r="Q126" s="70">
        <f>IF(G126="",0,IF(G126&lt;&gt;"",VLOOKUP(G126,'playing conditions'!$BS$4:$BT$3001,2,)))</f>
        <v>0</v>
      </c>
      <c r="R126" s="70">
        <f>IF(I126="",0,IF(I126&lt;&gt;"",VLOOKUP(I126,'playing conditions'!$BV$4:$BW$3001,2,)))</f>
        <v>0</v>
      </c>
      <c r="S126" s="70">
        <f>IF(K126="",0,IF(K126&lt;&gt;"",VLOOKUP(K126,'playing conditions'!$BY$4:$BZ$5,2,)))</f>
        <v>0</v>
      </c>
      <c r="T126" s="70">
        <f>IF(M126="",0,IF(M126&lt;&gt;"",VLOOKUP(M126,'playing conditions'!$CB$4:$CC$5,2,)))</f>
        <v>0</v>
      </c>
      <c r="U126" s="70"/>
      <c r="V126" s="19"/>
      <c r="W126" s="19"/>
      <c r="X126" s="19"/>
      <c r="Y126" s="19"/>
      <c r="Z126" s="19"/>
      <c r="AA126" s="19"/>
      <c r="AB126" s="19"/>
    </row>
    <row r="127" spans="3:28" hidden="1" x14ac:dyDescent="0.25">
      <c r="C127" s="494"/>
      <c r="D127" s="483"/>
      <c r="E127" s="133" t="s">
        <v>279</v>
      </c>
      <c r="F127" s="29" t="s">
        <v>270</v>
      </c>
      <c r="G127" s="29"/>
      <c r="H127" s="29" t="s">
        <v>271</v>
      </c>
      <c r="I127" s="29"/>
      <c r="J127" s="15" t="s">
        <v>1485</v>
      </c>
      <c r="K127" s="15"/>
      <c r="L127" s="29" t="s">
        <v>267</v>
      </c>
      <c r="M127" s="15"/>
      <c r="N127" s="179" t="s">
        <v>1701</v>
      </c>
      <c r="P127" s="16">
        <f t="shared" si="2"/>
        <v>0</v>
      </c>
      <c r="Q127" s="70">
        <f>IF(G127="",0,IF(G127&lt;&gt;"",VLOOKUP(G127,'playing conditions'!$BS$4:$BT$3001,2,)))</f>
        <v>0</v>
      </c>
      <c r="R127" s="70">
        <f>IF(I127="",0,IF(I127&lt;&gt;"",VLOOKUP(I127,'playing conditions'!$BV$4:$BW$3001,2,)))</f>
        <v>0</v>
      </c>
      <c r="S127" s="70">
        <f>IF(K127="",0,IF(K127&lt;&gt;"",VLOOKUP(K127,'playing conditions'!$BY$4:$BZ$5,2,)))</f>
        <v>0</v>
      </c>
      <c r="T127" s="70">
        <f>IF(M127="",0,IF(M127&lt;&gt;"",VLOOKUP(M127,'playing conditions'!$CB$4:$CC$5,2,)))</f>
        <v>0</v>
      </c>
      <c r="U127" s="70"/>
      <c r="V127" s="19"/>
      <c r="W127" s="19"/>
      <c r="X127" s="19"/>
      <c r="Y127" s="19"/>
      <c r="Z127" s="19"/>
      <c r="AA127" s="19"/>
      <c r="AB127" s="19"/>
    </row>
    <row r="128" spans="3:28" hidden="1" x14ac:dyDescent="0.25">
      <c r="C128" s="494"/>
      <c r="D128" s="483"/>
      <c r="E128" s="133" t="s">
        <v>280</v>
      </c>
      <c r="F128" s="29" t="s">
        <v>270</v>
      </c>
      <c r="G128" s="29"/>
      <c r="H128" s="29" t="s">
        <v>271</v>
      </c>
      <c r="I128" s="29"/>
      <c r="J128" s="15" t="s">
        <v>1485</v>
      </c>
      <c r="K128" s="15"/>
      <c r="L128" s="29" t="s">
        <v>267</v>
      </c>
      <c r="M128" s="15"/>
      <c r="N128" s="179" t="s">
        <v>1701</v>
      </c>
      <c r="P128" s="16">
        <f t="shared" si="2"/>
        <v>0</v>
      </c>
      <c r="Q128" s="70">
        <f>IF(G128="",0,IF(G128&lt;&gt;"",VLOOKUP(G128,'playing conditions'!$BS$4:$BT$3001,2,)))</f>
        <v>0</v>
      </c>
      <c r="R128" s="70">
        <f>IF(I128="",0,IF(I128&lt;&gt;"",VLOOKUP(I128,'playing conditions'!$BV$4:$BW$3001,2,)))</f>
        <v>0</v>
      </c>
      <c r="S128" s="70">
        <f>IF(K128="",0,IF(K128&lt;&gt;"",VLOOKUP(K128,'playing conditions'!$BY$4:$BZ$5,2,)))</f>
        <v>0</v>
      </c>
      <c r="T128" s="70">
        <f>IF(M128="",0,IF(M128&lt;&gt;"",VLOOKUP(M128,'playing conditions'!$CB$4:$CC$5,2,)))</f>
        <v>0</v>
      </c>
      <c r="U128" s="70"/>
      <c r="V128" s="19"/>
      <c r="W128" s="19"/>
      <c r="X128" s="19"/>
      <c r="Y128" s="19"/>
      <c r="Z128" s="19"/>
      <c r="AA128" s="19"/>
      <c r="AB128" s="19"/>
    </row>
    <row r="129" spans="3:28" hidden="1" x14ac:dyDescent="0.25">
      <c r="C129" s="494"/>
      <c r="D129" s="483"/>
      <c r="E129" s="133" t="s">
        <v>281</v>
      </c>
      <c r="F129" s="29" t="s">
        <v>270</v>
      </c>
      <c r="G129" s="29"/>
      <c r="H129" s="29" t="s">
        <v>271</v>
      </c>
      <c r="I129" s="29"/>
      <c r="J129" s="15" t="s">
        <v>1485</v>
      </c>
      <c r="K129" s="15"/>
      <c r="L129" s="29" t="s">
        <v>267</v>
      </c>
      <c r="M129" s="15"/>
      <c r="N129" s="179" t="s">
        <v>1701</v>
      </c>
      <c r="P129" s="16">
        <f t="shared" si="2"/>
        <v>0</v>
      </c>
      <c r="Q129" s="70">
        <f>IF(G129="",0,IF(G129&lt;&gt;"",VLOOKUP(G129,'playing conditions'!$BS$4:$BT$3001,2,)))</f>
        <v>0</v>
      </c>
      <c r="R129" s="70">
        <f>IF(I129="",0,IF(I129&lt;&gt;"",VLOOKUP(I129,'playing conditions'!$BV$4:$BW$3001,2,)))</f>
        <v>0</v>
      </c>
      <c r="S129" s="70">
        <f>IF(K129="",0,IF(K129&lt;&gt;"",VLOOKUP(K129,'playing conditions'!$BY$4:$BZ$5,2,)))</f>
        <v>0</v>
      </c>
      <c r="T129" s="70">
        <f>IF(M129="",0,IF(M129&lt;&gt;"",VLOOKUP(M129,'playing conditions'!$CB$4:$CC$5,2,)))</f>
        <v>0</v>
      </c>
      <c r="U129" s="70"/>
      <c r="V129" s="19"/>
      <c r="W129" s="19"/>
      <c r="X129" s="19"/>
      <c r="Y129" s="19"/>
      <c r="Z129" s="19"/>
      <c r="AA129" s="19"/>
      <c r="AB129" s="19"/>
    </row>
    <row r="130" spans="3:28" hidden="1" x14ac:dyDescent="0.25">
      <c r="C130" s="494"/>
      <c r="D130" s="483"/>
      <c r="E130" s="133" t="s">
        <v>282</v>
      </c>
      <c r="F130" s="29" t="s">
        <v>270</v>
      </c>
      <c r="G130" s="29"/>
      <c r="H130" s="29" t="s">
        <v>271</v>
      </c>
      <c r="I130" s="29"/>
      <c r="J130" s="15" t="s">
        <v>1485</v>
      </c>
      <c r="K130" s="15"/>
      <c r="L130" s="29" t="s">
        <v>267</v>
      </c>
      <c r="M130" s="15"/>
      <c r="N130" s="179" t="s">
        <v>1701</v>
      </c>
      <c r="P130" s="16">
        <f t="shared" si="2"/>
        <v>0</v>
      </c>
      <c r="Q130" s="70">
        <f>IF(G130="",0,IF(G130&lt;&gt;"",VLOOKUP(G130,'playing conditions'!$BS$4:$BT$3001,2,)))</f>
        <v>0</v>
      </c>
      <c r="R130" s="70">
        <f>IF(I130="",0,IF(I130&lt;&gt;"",VLOOKUP(I130,'playing conditions'!$BV$4:$BW$3001,2,)))</f>
        <v>0</v>
      </c>
      <c r="S130" s="70">
        <f>IF(K130="",0,IF(K130&lt;&gt;"",VLOOKUP(K130,'playing conditions'!$BY$4:$BZ$5,2,)))</f>
        <v>0</v>
      </c>
      <c r="T130" s="70">
        <f>IF(M130="",0,IF(M130&lt;&gt;"",VLOOKUP(M130,'playing conditions'!$CB$4:$CC$5,2,)))</f>
        <v>0</v>
      </c>
      <c r="U130" s="70"/>
      <c r="V130" s="19"/>
      <c r="W130" s="19"/>
      <c r="X130" s="19"/>
      <c r="Y130" s="19"/>
      <c r="Z130" s="19"/>
      <c r="AA130" s="19"/>
      <c r="AB130" s="19"/>
    </row>
    <row r="131" spans="3:28" hidden="1" x14ac:dyDescent="0.25">
      <c r="C131" s="494"/>
      <c r="D131" s="483"/>
      <c r="E131" s="133" t="s">
        <v>283</v>
      </c>
      <c r="F131" s="29" t="s">
        <v>270</v>
      </c>
      <c r="G131" s="29"/>
      <c r="H131" s="29" t="s">
        <v>271</v>
      </c>
      <c r="I131" s="29"/>
      <c r="J131" s="15" t="s">
        <v>1485</v>
      </c>
      <c r="K131" s="15"/>
      <c r="L131" s="29" t="s">
        <v>267</v>
      </c>
      <c r="M131" s="15"/>
      <c r="N131" s="179" t="s">
        <v>1701</v>
      </c>
      <c r="P131" s="16">
        <f t="shared" si="2"/>
        <v>0</v>
      </c>
      <c r="Q131" s="70">
        <f>IF(G131="",0,IF(G131&lt;&gt;"",VLOOKUP(G131,'playing conditions'!$BS$4:$BT$3001,2,)))</f>
        <v>0</v>
      </c>
      <c r="R131" s="70">
        <f>IF(I131="",0,IF(I131&lt;&gt;"",VLOOKUP(I131,'playing conditions'!$BV$4:$BW$3001,2,)))</f>
        <v>0</v>
      </c>
      <c r="S131" s="70">
        <f>IF(K131="",0,IF(K131&lt;&gt;"",VLOOKUP(K131,'playing conditions'!$BY$4:$BZ$5,2,)))</f>
        <v>0</v>
      </c>
      <c r="T131" s="70">
        <f>IF(M131="",0,IF(M131&lt;&gt;"",VLOOKUP(M131,'playing conditions'!$CB$4:$CC$5,2,)))</f>
        <v>0</v>
      </c>
      <c r="U131" s="70"/>
      <c r="V131" s="19"/>
      <c r="W131" s="19"/>
      <c r="X131" s="19"/>
      <c r="Y131" s="19"/>
      <c r="Z131" s="19"/>
      <c r="AA131" s="19"/>
      <c r="AB131" s="19"/>
    </row>
    <row r="132" spans="3:28" hidden="1" x14ac:dyDescent="0.25">
      <c r="C132" s="494"/>
      <c r="D132" s="483"/>
      <c r="E132" s="133" t="s">
        <v>284</v>
      </c>
      <c r="F132" s="29" t="s">
        <v>270</v>
      </c>
      <c r="G132" s="29"/>
      <c r="H132" s="29" t="s">
        <v>271</v>
      </c>
      <c r="I132" s="29"/>
      <c r="J132" s="15" t="s">
        <v>1485</v>
      </c>
      <c r="K132" s="15"/>
      <c r="L132" s="29" t="s">
        <v>267</v>
      </c>
      <c r="M132" s="15"/>
      <c r="N132" s="179" t="s">
        <v>1701</v>
      </c>
      <c r="P132" s="16">
        <f t="shared" si="2"/>
        <v>0</v>
      </c>
      <c r="Q132" s="70">
        <f>IF(G132="",0,IF(G132&lt;&gt;"",VLOOKUP(G132,'playing conditions'!$BS$4:$BT$3001,2,)))</f>
        <v>0</v>
      </c>
      <c r="R132" s="70">
        <f>IF(I132="",0,IF(I132&lt;&gt;"",VLOOKUP(I132,'playing conditions'!$BV$4:$BW$3001,2,)))</f>
        <v>0</v>
      </c>
      <c r="S132" s="70">
        <f>IF(K132="",0,IF(K132&lt;&gt;"",VLOOKUP(K132,'playing conditions'!$BY$4:$BZ$5,2,)))</f>
        <v>0</v>
      </c>
      <c r="T132" s="70">
        <f>IF(M132="",0,IF(M132&lt;&gt;"",VLOOKUP(M132,'playing conditions'!$CB$4:$CC$5,2,)))</f>
        <v>0</v>
      </c>
      <c r="U132" s="70"/>
      <c r="V132" s="19"/>
      <c r="W132" s="19"/>
      <c r="X132" s="19"/>
      <c r="Y132" s="19"/>
      <c r="Z132" s="19"/>
      <c r="AA132" s="19"/>
      <c r="AB132" s="19"/>
    </row>
    <row r="133" spans="3:28" hidden="1" x14ac:dyDescent="0.25">
      <c r="C133" s="494"/>
      <c r="D133" s="483"/>
      <c r="E133" s="133" t="s">
        <v>285</v>
      </c>
      <c r="F133" s="29" t="s">
        <v>270</v>
      </c>
      <c r="G133" s="29"/>
      <c r="H133" s="29" t="s">
        <v>271</v>
      </c>
      <c r="I133" s="29"/>
      <c r="J133" s="15" t="s">
        <v>1485</v>
      </c>
      <c r="K133" s="15"/>
      <c r="L133" s="29" t="s">
        <v>267</v>
      </c>
      <c r="M133" s="15"/>
      <c r="N133" s="179" t="s">
        <v>1701</v>
      </c>
      <c r="P133" s="16">
        <f t="shared" si="2"/>
        <v>0</v>
      </c>
      <c r="Q133" s="70">
        <f>IF(G133="",0,IF(G133&lt;&gt;"",VLOOKUP(G133,'playing conditions'!$BS$4:$BT$3001,2,)))</f>
        <v>0</v>
      </c>
      <c r="R133" s="70">
        <f>IF(I133="",0,IF(I133&lt;&gt;"",VLOOKUP(I133,'playing conditions'!$BV$4:$BW$3001,2,)))</f>
        <v>0</v>
      </c>
      <c r="S133" s="70">
        <f>IF(K133="",0,IF(K133&lt;&gt;"",VLOOKUP(K133,'playing conditions'!$BY$4:$BZ$5,2,)))</f>
        <v>0</v>
      </c>
      <c r="T133" s="70">
        <f>IF(M133="",0,IF(M133&lt;&gt;"",VLOOKUP(M133,'playing conditions'!$CB$4:$CC$5,2,)))</f>
        <v>0</v>
      </c>
      <c r="U133" s="70"/>
      <c r="V133" s="19"/>
      <c r="W133" s="19"/>
      <c r="X133" s="19"/>
      <c r="Y133" s="19"/>
      <c r="Z133" s="19"/>
      <c r="AA133" s="19"/>
      <c r="AB133" s="19"/>
    </row>
    <row r="134" spans="3:28" hidden="1" x14ac:dyDescent="0.25">
      <c r="C134" s="494"/>
      <c r="D134" s="483"/>
      <c r="E134" s="133" t="s">
        <v>286</v>
      </c>
      <c r="F134" s="29" t="s">
        <v>270</v>
      </c>
      <c r="G134" s="29"/>
      <c r="H134" s="29" t="s">
        <v>271</v>
      </c>
      <c r="I134" s="29"/>
      <c r="J134" s="15" t="s">
        <v>1485</v>
      </c>
      <c r="K134" s="15"/>
      <c r="L134" s="29" t="s">
        <v>267</v>
      </c>
      <c r="M134" s="15"/>
      <c r="N134" s="179" t="s">
        <v>1701</v>
      </c>
      <c r="P134" s="16">
        <f t="shared" si="2"/>
        <v>0</v>
      </c>
      <c r="Q134" s="70">
        <f>IF(G134="",0,IF(G134&lt;&gt;"",VLOOKUP(G134,'playing conditions'!$BS$4:$BT$3001,2,)))</f>
        <v>0</v>
      </c>
      <c r="R134" s="70">
        <f>IF(I134="",0,IF(I134&lt;&gt;"",VLOOKUP(I134,'playing conditions'!$BV$4:$BW$3001,2,)))</f>
        <v>0</v>
      </c>
      <c r="S134" s="70">
        <f>IF(K134="",0,IF(K134&lt;&gt;"",VLOOKUP(K134,'playing conditions'!$BY$4:$BZ$5,2,)))</f>
        <v>0</v>
      </c>
      <c r="T134" s="70">
        <f>IF(M134="",0,IF(M134&lt;&gt;"",VLOOKUP(M134,'playing conditions'!$CB$4:$CC$5,2,)))</f>
        <v>0</v>
      </c>
      <c r="U134" s="70"/>
      <c r="V134" s="19"/>
      <c r="W134" s="19"/>
      <c r="X134" s="19"/>
      <c r="Y134" s="19"/>
      <c r="Z134" s="19"/>
      <c r="AA134" s="19"/>
      <c r="AB134" s="19"/>
    </row>
    <row r="135" spans="3:28" hidden="1" x14ac:dyDescent="0.25">
      <c r="C135" s="494"/>
      <c r="D135" s="483"/>
      <c r="E135" s="133" t="s">
        <v>287</v>
      </c>
      <c r="F135" s="29" t="s">
        <v>270</v>
      </c>
      <c r="G135" s="29"/>
      <c r="H135" s="29" t="s">
        <v>271</v>
      </c>
      <c r="I135" s="29"/>
      <c r="J135" s="15" t="s">
        <v>1485</v>
      </c>
      <c r="K135" s="15"/>
      <c r="L135" s="29" t="s">
        <v>267</v>
      </c>
      <c r="M135" s="15"/>
      <c r="N135" s="179" t="s">
        <v>1701</v>
      </c>
      <c r="P135" s="16">
        <f t="shared" si="2"/>
        <v>0</v>
      </c>
      <c r="Q135" s="70">
        <f>IF(G135="",0,IF(G135&lt;&gt;"",VLOOKUP(G135,'playing conditions'!$BS$4:$BT$3001,2,)))</f>
        <v>0</v>
      </c>
      <c r="R135" s="70">
        <f>IF(I135="",0,IF(I135&lt;&gt;"",VLOOKUP(I135,'playing conditions'!$BV$4:$BW$3001,2,)))</f>
        <v>0</v>
      </c>
      <c r="S135" s="70">
        <f>IF(K135="",0,IF(K135&lt;&gt;"",VLOOKUP(K135,'playing conditions'!$BY$4:$BZ$5,2,)))</f>
        <v>0</v>
      </c>
      <c r="T135" s="70">
        <f>IF(M135="",0,IF(M135&lt;&gt;"",VLOOKUP(M135,'playing conditions'!$CB$4:$CC$5,2,)))</f>
        <v>0</v>
      </c>
      <c r="U135" s="70"/>
      <c r="V135" s="19"/>
      <c r="W135" s="19"/>
      <c r="X135" s="19"/>
      <c r="Y135" s="19"/>
      <c r="Z135" s="19"/>
      <c r="AA135" s="19"/>
      <c r="AB135" s="19"/>
    </row>
    <row r="136" spans="3:28" hidden="1" x14ac:dyDescent="0.25">
      <c r="C136" s="494"/>
      <c r="D136" s="483"/>
      <c r="E136" s="133" t="s">
        <v>288</v>
      </c>
      <c r="F136" s="29" t="s">
        <v>270</v>
      </c>
      <c r="G136" s="29"/>
      <c r="H136" s="29" t="s">
        <v>271</v>
      </c>
      <c r="I136" s="29"/>
      <c r="J136" s="15" t="s">
        <v>1485</v>
      </c>
      <c r="K136" s="15"/>
      <c r="L136" s="29" t="s">
        <v>267</v>
      </c>
      <c r="M136" s="15"/>
      <c r="N136" s="179" t="s">
        <v>1701</v>
      </c>
      <c r="P136" s="16">
        <f t="shared" si="2"/>
        <v>0</v>
      </c>
      <c r="Q136" s="70">
        <f>IF(G136="",0,IF(G136&lt;&gt;"",VLOOKUP(G136,'playing conditions'!$BS$4:$BT$3001,2,)))</f>
        <v>0</v>
      </c>
      <c r="R136" s="70">
        <f>IF(I136="",0,IF(I136&lt;&gt;"",VLOOKUP(I136,'playing conditions'!$BV$4:$BW$3001,2,)))</f>
        <v>0</v>
      </c>
      <c r="S136" s="70">
        <f>IF(K136="",0,IF(K136&lt;&gt;"",VLOOKUP(K136,'playing conditions'!$BY$4:$BZ$5,2,)))</f>
        <v>0</v>
      </c>
      <c r="T136" s="70">
        <f>IF(M136="",0,IF(M136&lt;&gt;"",VLOOKUP(M136,'playing conditions'!$CB$4:$CC$5,2,)))</f>
        <v>0</v>
      </c>
      <c r="U136" s="70"/>
      <c r="V136" s="19"/>
      <c r="W136" s="19"/>
      <c r="X136" s="19"/>
      <c r="Y136" s="19"/>
      <c r="Z136" s="19"/>
      <c r="AA136" s="19"/>
      <c r="AB136" s="19"/>
    </row>
    <row r="137" spans="3:28" hidden="1" x14ac:dyDescent="0.25">
      <c r="C137" s="494"/>
      <c r="D137" s="483"/>
      <c r="E137" s="133" t="s">
        <v>289</v>
      </c>
      <c r="F137" s="29" t="s">
        <v>270</v>
      </c>
      <c r="G137" s="29"/>
      <c r="H137" s="29" t="s">
        <v>271</v>
      </c>
      <c r="I137" s="29"/>
      <c r="J137" s="15" t="s">
        <v>1485</v>
      </c>
      <c r="K137" s="15"/>
      <c r="L137" s="29" t="s">
        <v>267</v>
      </c>
      <c r="M137" s="15"/>
      <c r="N137" s="179" t="s">
        <v>1701</v>
      </c>
      <c r="P137" s="16">
        <f t="shared" si="2"/>
        <v>0</v>
      </c>
      <c r="Q137" s="70">
        <f>IF(G137="",0,IF(G137&lt;&gt;"",VLOOKUP(G137,'playing conditions'!$BS$4:$BT$3001,2,)))</f>
        <v>0</v>
      </c>
      <c r="R137" s="70">
        <f>IF(I137="",0,IF(I137&lt;&gt;"",VLOOKUP(I137,'playing conditions'!$BV$4:$BW$3001,2,)))</f>
        <v>0</v>
      </c>
      <c r="S137" s="70">
        <f>IF(K137="",0,IF(K137&lt;&gt;"",VLOOKUP(K137,'playing conditions'!$BY$4:$BZ$5,2,)))</f>
        <v>0</v>
      </c>
      <c r="T137" s="70">
        <f>IF(M137="",0,IF(M137&lt;&gt;"",VLOOKUP(M137,'playing conditions'!$CB$4:$CC$5,2,)))</f>
        <v>0</v>
      </c>
      <c r="U137" s="70"/>
      <c r="V137" s="19"/>
      <c r="W137" s="19"/>
      <c r="X137" s="19"/>
      <c r="Y137" s="19"/>
      <c r="Z137" s="19"/>
      <c r="AA137" s="19"/>
      <c r="AB137" s="19"/>
    </row>
    <row r="138" spans="3:28" hidden="1" x14ac:dyDescent="0.25">
      <c r="C138" s="494"/>
      <c r="D138" s="483"/>
      <c r="E138" s="133" t="s">
        <v>290</v>
      </c>
      <c r="F138" s="29" t="s">
        <v>270</v>
      </c>
      <c r="G138" s="29"/>
      <c r="H138" s="29" t="s">
        <v>271</v>
      </c>
      <c r="I138" s="29"/>
      <c r="J138" s="15" t="s">
        <v>1485</v>
      </c>
      <c r="K138" s="15"/>
      <c r="L138" s="29" t="s">
        <v>267</v>
      </c>
      <c r="M138" s="15"/>
      <c r="N138" s="179" t="s">
        <v>1701</v>
      </c>
      <c r="P138" s="16">
        <f t="shared" si="2"/>
        <v>0</v>
      </c>
      <c r="Q138" s="70">
        <f>IF(G138="",0,IF(G138&lt;&gt;"",VLOOKUP(G138,'playing conditions'!$BS$4:$BT$3001,2,)))</f>
        <v>0</v>
      </c>
      <c r="R138" s="70">
        <f>IF(I138="",0,IF(I138&lt;&gt;"",VLOOKUP(I138,'playing conditions'!$BV$4:$BW$3001,2,)))</f>
        <v>0</v>
      </c>
      <c r="S138" s="70">
        <f>IF(K138="",0,IF(K138&lt;&gt;"",VLOOKUP(K138,'playing conditions'!$BY$4:$BZ$5,2,)))</f>
        <v>0</v>
      </c>
      <c r="T138" s="70">
        <f>IF(M138="",0,IF(M138&lt;&gt;"",VLOOKUP(M138,'playing conditions'!$CB$4:$CC$5,2,)))</f>
        <v>0</v>
      </c>
      <c r="U138" s="70"/>
      <c r="V138" s="19"/>
      <c r="W138" s="19"/>
      <c r="X138" s="19"/>
      <c r="Y138" s="19"/>
      <c r="Z138" s="19"/>
      <c r="AA138" s="19"/>
      <c r="AB138" s="19"/>
    </row>
    <row r="139" spans="3:28" hidden="1" x14ac:dyDescent="0.25">
      <c r="C139" s="494"/>
      <c r="D139" s="483"/>
      <c r="E139" s="133" t="s">
        <v>291</v>
      </c>
      <c r="F139" s="29" t="s">
        <v>270</v>
      </c>
      <c r="G139" s="29"/>
      <c r="H139" s="29" t="s">
        <v>271</v>
      </c>
      <c r="I139" s="29"/>
      <c r="J139" s="15" t="s">
        <v>1485</v>
      </c>
      <c r="K139" s="15"/>
      <c r="L139" s="29" t="s">
        <v>267</v>
      </c>
      <c r="M139" s="15"/>
      <c r="N139" s="179" t="s">
        <v>1701</v>
      </c>
      <c r="P139" s="16">
        <f t="shared" si="2"/>
        <v>0</v>
      </c>
      <c r="Q139" s="70">
        <f>IF(G139="",0,IF(G139&lt;&gt;"",VLOOKUP(G139,'playing conditions'!$BS$4:$BT$3001,2,)))</f>
        <v>0</v>
      </c>
      <c r="R139" s="70">
        <f>IF(I139="",0,IF(I139&lt;&gt;"",VLOOKUP(I139,'playing conditions'!$BV$4:$BW$3001,2,)))</f>
        <v>0</v>
      </c>
      <c r="S139" s="70">
        <f>IF(K139="",0,IF(K139&lt;&gt;"",VLOOKUP(K139,'playing conditions'!$BY$4:$BZ$5,2,)))</f>
        <v>0</v>
      </c>
      <c r="T139" s="70">
        <f>IF(M139="",0,IF(M139&lt;&gt;"",VLOOKUP(M139,'playing conditions'!$CB$4:$CC$5,2,)))</f>
        <v>0</v>
      </c>
      <c r="U139" s="70"/>
      <c r="V139" s="19"/>
      <c r="W139" s="19"/>
      <c r="X139" s="19"/>
      <c r="Y139" s="19"/>
      <c r="Z139" s="19"/>
      <c r="AA139" s="19"/>
      <c r="AB139" s="19"/>
    </row>
    <row r="140" spans="3:28" hidden="1" x14ac:dyDescent="0.25">
      <c r="C140" s="494"/>
      <c r="D140" s="483"/>
      <c r="E140" s="133" t="s">
        <v>292</v>
      </c>
      <c r="F140" s="29" t="s">
        <v>270</v>
      </c>
      <c r="G140" s="29"/>
      <c r="H140" s="29" t="s">
        <v>271</v>
      </c>
      <c r="I140" s="29"/>
      <c r="J140" s="15" t="s">
        <v>1485</v>
      </c>
      <c r="K140" s="15"/>
      <c r="L140" s="29" t="s">
        <v>267</v>
      </c>
      <c r="M140" s="15"/>
      <c r="N140" s="179" t="s">
        <v>1701</v>
      </c>
      <c r="P140" s="16">
        <f t="shared" si="2"/>
        <v>0</v>
      </c>
      <c r="Q140" s="70">
        <f>IF(G140="",0,IF(G140&lt;&gt;"",VLOOKUP(G140,'playing conditions'!$BS$4:$BT$3001,2,)))</f>
        <v>0</v>
      </c>
      <c r="R140" s="70">
        <f>IF(I140="",0,IF(I140&lt;&gt;"",VLOOKUP(I140,'playing conditions'!$BV$4:$BW$3001,2,)))</f>
        <v>0</v>
      </c>
      <c r="S140" s="70">
        <f>IF(K140="",0,IF(K140&lt;&gt;"",VLOOKUP(K140,'playing conditions'!$BY$4:$BZ$5,2,)))</f>
        <v>0</v>
      </c>
      <c r="T140" s="70">
        <f>IF(M140="",0,IF(M140&lt;&gt;"",VLOOKUP(M140,'playing conditions'!$CB$4:$CC$5,2,)))</f>
        <v>0</v>
      </c>
      <c r="U140" s="70"/>
      <c r="V140" s="19"/>
      <c r="W140" s="19"/>
      <c r="X140" s="19"/>
      <c r="Y140" s="19"/>
      <c r="Z140" s="19"/>
      <c r="AA140" s="19"/>
      <c r="AB140" s="19"/>
    </row>
    <row r="141" spans="3:28" hidden="1" x14ac:dyDescent="0.25">
      <c r="C141" s="494"/>
      <c r="D141" s="483"/>
      <c r="E141" s="133" t="s">
        <v>293</v>
      </c>
      <c r="F141" s="29" t="s">
        <v>270</v>
      </c>
      <c r="G141" s="29"/>
      <c r="H141" s="29" t="s">
        <v>271</v>
      </c>
      <c r="I141" s="29"/>
      <c r="J141" s="15" t="s">
        <v>1485</v>
      </c>
      <c r="K141" s="15"/>
      <c r="L141" s="29" t="s">
        <v>267</v>
      </c>
      <c r="M141" s="15"/>
      <c r="N141" s="179" t="s">
        <v>1701</v>
      </c>
      <c r="P141" s="16">
        <f t="shared" si="2"/>
        <v>0</v>
      </c>
      <c r="Q141" s="70">
        <f>IF(G141="",0,IF(G141&lt;&gt;"",VLOOKUP(G141,'playing conditions'!$BS$4:$BT$3001,2,)))</f>
        <v>0</v>
      </c>
      <c r="R141" s="70">
        <f>IF(I141="",0,IF(I141&lt;&gt;"",VLOOKUP(I141,'playing conditions'!$BV$4:$BW$3001,2,)))</f>
        <v>0</v>
      </c>
      <c r="S141" s="70">
        <f>IF(K141="",0,IF(K141&lt;&gt;"",VLOOKUP(K141,'playing conditions'!$BY$4:$BZ$5,2,)))</f>
        <v>0</v>
      </c>
      <c r="T141" s="70">
        <f>IF(M141="",0,IF(M141&lt;&gt;"",VLOOKUP(M141,'playing conditions'!$CB$4:$CC$5,2,)))</f>
        <v>0</v>
      </c>
      <c r="U141" s="70"/>
      <c r="V141" s="19"/>
      <c r="W141" s="19"/>
      <c r="X141" s="19"/>
      <c r="Y141" s="19"/>
      <c r="Z141" s="19"/>
      <c r="AA141" s="19"/>
      <c r="AB141" s="19"/>
    </row>
    <row r="142" spans="3:28" hidden="1" x14ac:dyDescent="0.25">
      <c r="C142" s="494"/>
      <c r="D142" s="483"/>
      <c r="E142" s="133" t="s">
        <v>294</v>
      </c>
      <c r="F142" s="29" t="s">
        <v>270</v>
      </c>
      <c r="G142" s="29"/>
      <c r="H142" s="29" t="s">
        <v>271</v>
      </c>
      <c r="I142" s="29"/>
      <c r="J142" s="15" t="s">
        <v>1485</v>
      </c>
      <c r="K142" s="15"/>
      <c r="L142" s="29" t="s">
        <v>267</v>
      </c>
      <c r="M142" s="15"/>
      <c r="N142" s="179" t="s">
        <v>1701</v>
      </c>
      <c r="P142" s="16">
        <f t="shared" si="2"/>
        <v>0</v>
      </c>
      <c r="Q142" s="70">
        <f>IF(G142="",0,IF(G142&lt;&gt;"",VLOOKUP(G142,'playing conditions'!$BS$4:$BT$3001,2,)))</f>
        <v>0</v>
      </c>
      <c r="R142" s="70">
        <f>IF(I142="",0,IF(I142&lt;&gt;"",VLOOKUP(I142,'playing conditions'!$BV$4:$BW$3001,2,)))</f>
        <v>0</v>
      </c>
      <c r="S142" s="70">
        <f>IF(K142="",0,IF(K142&lt;&gt;"",VLOOKUP(K142,'playing conditions'!$BY$4:$BZ$5,2,)))</f>
        <v>0</v>
      </c>
      <c r="T142" s="70">
        <f>IF(M142="",0,IF(M142&lt;&gt;"",VLOOKUP(M142,'playing conditions'!$CB$4:$CC$5,2,)))</f>
        <v>0</v>
      </c>
      <c r="U142" s="70"/>
      <c r="V142" s="19"/>
      <c r="W142" s="19"/>
      <c r="X142" s="19"/>
      <c r="Y142" s="19"/>
      <c r="Z142" s="19"/>
      <c r="AA142" s="19"/>
      <c r="AB142" s="19"/>
    </row>
    <row r="143" spans="3:28" hidden="1" x14ac:dyDescent="0.25">
      <c r="C143" s="494"/>
      <c r="D143" s="385"/>
      <c r="E143" s="134" t="s">
        <v>295</v>
      </c>
      <c r="F143" s="29" t="s">
        <v>270</v>
      </c>
      <c r="G143" s="29"/>
      <c r="H143" s="29" t="s">
        <v>271</v>
      </c>
      <c r="I143" s="29"/>
      <c r="J143" s="15" t="s">
        <v>1485</v>
      </c>
      <c r="K143" s="15"/>
      <c r="L143" s="29" t="s">
        <v>267</v>
      </c>
      <c r="M143" s="15"/>
      <c r="N143" s="179" t="s">
        <v>1701</v>
      </c>
      <c r="P143" s="16">
        <f t="shared" si="2"/>
        <v>0</v>
      </c>
      <c r="Q143" s="70">
        <f>IF(G143="",0,IF(G143&lt;&gt;"",VLOOKUP(G143,'playing conditions'!$BS$4:$BT$3001,2,)))</f>
        <v>0</v>
      </c>
      <c r="R143" s="70">
        <f>IF(I143="",0,IF(I143&lt;&gt;"",VLOOKUP(I143,'playing conditions'!$BV$4:$BW$3001,2,)))</f>
        <v>0</v>
      </c>
      <c r="S143" s="70">
        <f>IF(K143="",0,IF(K143&lt;&gt;"",VLOOKUP(K143,'playing conditions'!$BY$4:$BZ$5,2,)))</f>
        <v>0</v>
      </c>
      <c r="T143" s="70">
        <f>IF(M143="",0,IF(M143&lt;&gt;"",VLOOKUP(M143,'playing conditions'!$CB$4:$CC$5,2,)))</f>
        <v>0</v>
      </c>
      <c r="U143" s="70"/>
      <c r="V143" s="19"/>
      <c r="W143" s="19"/>
      <c r="X143" s="19"/>
      <c r="Y143" s="19"/>
      <c r="Z143" s="19"/>
      <c r="AA143" s="19"/>
      <c r="AB143" s="19"/>
    </row>
    <row r="144" spans="3:28" ht="15" hidden="1" customHeight="1" x14ac:dyDescent="0.25">
      <c r="C144" s="494"/>
      <c r="D144" s="388" t="s">
        <v>314</v>
      </c>
      <c r="E144" s="485" t="s">
        <v>1454</v>
      </c>
      <c r="F144" s="485"/>
      <c r="G144" s="485"/>
      <c r="H144" s="485"/>
      <c r="I144" s="390"/>
      <c r="J144" s="390"/>
      <c r="K144" s="390"/>
      <c r="L144" s="390"/>
      <c r="M144" s="390"/>
      <c r="N144" s="179" t="s">
        <v>1700</v>
      </c>
      <c r="P144" s="16">
        <f>IF(I144="",0,IF(I144&lt;&gt;"",VLOOKUP(I144,'playing conditions'!$CE$4:$CF$5,2,)))</f>
        <v>0</v>
      </c>
      <c r="Q144" s="70"/>
      <c r="R144" s="70"/>
      <c r="S144" s="70"/>
      <c r="T144" s="70"/>
      <c r="U144" s="70"/>
      <c r="V144" s="19"/>
      <c r="W144" s="19"/>
      <c r="X144" s="19"/>
      <c r="Y144" s="19"/>
      <c r="Z144" s="19"/>
      <c r="AA144" s="19"/>
      <c r="AB144" s="19"/>
    </row>
    <row r="145" spans="3:28" hidden="1" x14ac:dyDescent="0.25">
      <c r="C145" s="494"/>
      <c r="D145" s="388"/>
      <c r="E145" s="496" t="s">
        <v>1486</v>
      </c>
      <c r="F145" s="496"/>
      <c r="G145" s="496"/>
      <c r="H145" s="496"/>
      <c r="I145" s="390"/>
      <c r="J145" s="390"/>
      <c r="K145" s="390"/>
      <c r="L145" s="390"/>
      <c r="M145" s="390"/>
      <c r="N145" s="179" t="s">
        <v>1700</v>
      </c>
      <c r="P145" s="16">
        <f>IF(I145="",0,IF(I145&lt;&gt;"",VLOOKUP(I145,'playing conditions'!$CH$4:$CI$5,2,)))</f>
        <v>0</v>
      </c>
      <c r="Q145" s="70"/>
      <c r="R145" s="70"/>
      <c r="S145" s="70"/>
      <c r="T145" s="70"/>
      <c r="U145" s="70"/>
      <c r="V145" s="19"/>
      <c r="W145" s="19"/>
      <c r="X145" s="19"/>
      <c r="Y145" s="19"/>
      <c r="Z145" s="19"/>
      <c r="AA145" s="19"/>
      <c r="AB145" s="19"/>
    </row>
    <row r="146" spans="3:28" hidden="1" x14ac:dyDescent="0.25">
      <c r="C146" s="494"/>
      <c r="D146" s="388"/>
      <c r="E146" s="135" t="s">
        <v>466</v>
      </c>
      <c r="F146" s="390"/>
      <c r="G146" s="390"/>
      <c r="H146" s="390"/>
      <c r="I146" s="390"/>
      <c r="J146" s="390"/>
      <c r="K146" s="390"/>
      <c r="L146" s="390"/>
      <c r="M146" s="390"/>
      <c r="N146" s="179" t="s">
        <v>1700</v>
      </c>
      <c r="P146" s="16">
        <f>IF(F146="",0,IF(F146&lt;&gt;"",VLOOKUP(F146,'playing conditions'!$CK$4:$CL$5,2,)))</f>
        <v>0</v>
      </c>
      <c r="Q146" s="70"/>
      <c r="R146" s="70"/>
      <c r="S146" s="70"/>
      <c r="T146" s="70"/>
      <c r="U146" s="70"/>
      <c r="V146" s="19"/>
      <c r="W146" s="19"/>
      <c r="X146" s="19"/>
      <c r="Y146" s="19"/>
      <c r="Z146" s="19"/>
      <c r="AA146" s="19"/>
      <c r="AB146" s="19"/>
    </row>
    <row r="147" spans="3:28" hidden="1" x14ac:dyDescent="0.25">
      <c r="C147" s="494"/>
      <c r="D147" s="388"/>
      <c r="E147" s="135" t="s">
        <v>467</v>
      </c>
      <c r="F147" s="390"/>
      <c r="G147" s="390"/>
      <c r="H147" s="390"/>
      <c r="I147" s="390"/>
      <c r="J147" s="390"/>
      <c r="K147" s="390"/>
      <c r="L147" s="390"/>
      <c r="M147" s="390"/>
      <c r="N147" s="179" t="s">
        <v>1700</v>
      </c>
      <c r="P147" s="16">
        <f>IF(F147="",0,IF(F147&lt;&gt;"",VLOOKUP(F147,'playing conditions'!$CN$4:$CO$5,2,)))</f>
        <v>0</v>
      </c>
      <c r="Q147" s="70"/>
      <c r="R147" s="70"/>
      <c r="S147" s="70"/>
      <c r="T147" s="70"/>
      <c r="U147" s="70"/>
      <c r="V147" s="19"/>
      <c r="W147" s="19"/>
      <c r="X147" s="19"/>
      <c r="Y147" s="19"/>
      <c r="Z147" s="19"/>
      <c r="AA147" s="19"/>
      <c r="AB147" s="19"/>
    </row>
    <row r="148" spans="3:28" hidden="1" x14ac:dyDescent="0.25">
      <c r="C148" s="494"/>
      <c r="D148" s="388"/>
      <c r="E148" s="135" t="s">
        <v>465</v>
      </c>
      <c r="F148" s="390"/>
      <c r="G148" s="390"/>
      <c r="H148" s="390"/>
      <c r="I148" s="390"/>
      <c r="J148" s="390"/>
      <c r="K148" s="390"/>
      <c r="L148" s="390"/>
      <c r="M148" s="390"/>
      <c r="N148" s="179" t="s">
        <v>1700</v>
      </c>
      <c r="P148" s="16">
        <f>IF(F148="",0,IF(F148&lt;&gt;"",VLOOKUP(F148,'playing conditions'!$CQ$4:$CR$5,2,)))</f>
        <v>0</v>
      </c>
      <c r="Q148" s="70"/>
      <c r="R148" s="70"/>
      <c r="S148" s="70"/>
      <c r="T148" s="70"/>
      <c r="U148" s="70"/>
      <c r="V148" s="19"/>
      <c r="W148" s="19"/>
      <c r="X148" s="19"/>
      <c r="Y148" s="19"/>
      <c r="Z148" s="19"/>
      <c r="AA148" s="19"/>
      <c r="AB148" s="19"/>
    </row>
    <row r="149" spans="3:28" hidden="1" x14ac:dyDescent="0.25">
      <c r="C149" s="495"/>
      <c r="D149" s="389"/>
      <c r="E149" s="391" t="s">
        <v>1477</v>
      </c>
      <c r="F149" s="391"/>
      <c r="G149" s="391"/>
      <c r="H149" s="392"/>
      <c r="I149" s="392"/>
      <c r="J149" s="392"/>
      <c r="K149" s="392"/>
      <c r="L149" s="392"/>
      <c r="M149" s="392"/>
      <c r="N149" s="179" t="s">
        <v>1702</v>
      </c>
      <c r="P149" s="16">
        <f>IF(H149="",0,IF(H149&lt;&gt;"",VLOOKUP(H149,'playing conditions'!$DR$4:$DS$9,2,)))</f>
        <v>0</v>
      </c>
      <c r="Q149" s="70"/>
      <c r="R149" s="70"/>
      <c r="S149" s="70"/>
      <c r="T149" s="70"/>
      <c r="U149" s="70"/>
      <c r="V149" s="19"/>
      <c r="W149" s="19"/>
      <c r="X149" s="19"/>
      <c r="Y149" s="19"/>
      <c r="Z149" s="19"/>
      <c r="AA149" s="19"/>
      <c r="AB149" s="19"/>
    </row>
    <row r="150" spans="3:28" ht="27.75" x14ac:dyDescent="0.25">
      <c r="C150" s="381" t="s">
        <v>1473</v>
      </c>
      <c r="D150" s="381"/>
      <c r="E150" s="381"/>
      <c r="F150" s="381"/>
      <c r="G150" s="381"/>
      <c r="H150" s="381"/>
      <c r="I150" s="381"/>
      <c r="J150" s="381"/>
      <c r="K150" s="381"/>
      <c r="L150" s="381"/>
      <c r="M150" s="381"/>
      <c r="P150" s="47"/>
      <c r="Q150" s="70"/>
      <c r="R150" s="70"/>
      <c r="S150" s="70"/>
      <c r="T150" s="70"/>
      <c r="U150" s="70"/>
      <c r="V150" s="19"/>
      <c r="W150" s="19"/>
      <c r="X150" s="19"/>
      <c r="Y150" s="19"/>
      <c r="Z150" s="19"/>
      <c r="AA150" s="19"/>
      <c r="AB150" s="19"/>
    </row>
    <row r="151" spans="3:28" ht="15" customHeight="1" x14ac:dyDescent="0.25">
      <c r="C151" s="393" t="s">
        <v>795</v>
      </c>
      <c r="D151" s="376" t="s">
        <v>790</v>
      </c>
      <c r="E151" s="136" t="s">
        <v>791</v>
      </c>
      <c r="F151" s="174" t="s">
        <v>296</v>
      </c>
      <c r="G151" s="118"/>
      <c r="H151" s="174" t="s">
        <v>297</v>
      </c>
      <c r="I151" s="174"/>
      <c r="J151" s="174" t="s">
        <v>315</v>
      </c>
      <c r="K151" s="118"/>
      <c r="L151" s="367"/>
      <c r="M151" s="368"/>
      <c r="N151" s="179" t="s">
        <v>1700</v>
      </c>
      <c r="P151" s="16"/>
      <c r="Q151" s="70"/>
      <c r="R151" s="70"/>
      <c r="S151" s="70"/>
      <c r="T151" s="70"/>
      <c r="U151" s="70"/>
      <c r="V151" s="19"/>
      <c r="W151" s="19"/>
      <c r="X151" s="19"/>
      <c r="Y151" s="19"/>
      <c r="Z151" s="19"/>
      <c r="AA151" s="19"/>
      <c r="AB151" s="19"/>
    </row>
    <row r="152" spans="3:28" x14ac:dyDescent="0.25">
      <c r="C152" s="393"/>
      <c r="D152" s="376"/>
      <c r="E152" s="137" t="s">
        <v>2</v>
      </c>
      <c r="F152" s="382"/>
      <c r="G152" s="382"/>
      <c r="H152" s="382"/>
      <c r="I152" s="280" t="s">
        <v>464</v>
      </c>
      <c r="J152" s="280"/>
      <c r="K152" s="281">
        <v>16</v>
      </c>
      <c r="L152" s="281"/>
      <c r="M152" s="281"/>
      <c r="N152" s="179" t="s">
        <v>1700</v>
      </c>
      <c r="P152" s="16">
        <f>IF(F152="",0,IF(F152&lt;&gt;"",VLOOKUP(F152,'playing conditions'!$CT$4:$CU$39,2,)))</f>
        <v>0</v>
      </c>
      <c r="Q152" s="70"/>
      <c r="R152" s="70"/>
      <c r="S152" s="70"/>
      <c r="T152" s="70"/>
      <c r="U152" s="70"/>
      <c r="V152" s="19"/>
      <c r="W152" s="19"/>
      <c r="X152" s="19"/>
      <c r="Y152" s="19"/>
      <c r="Z152" s="19"/>
      <c r="AA152" s="19"/>
      <c r="AB152" s="19"/>
    </row>
    <row r="153" spans="3:28" x14ac:dyDescent="0.25">
      <c r="C153" s="393"/>
      <c r="D153" s="376"/>
      <c r="E153" s="137" t="s">
        <v>793</v>
      </c>
      <c r="F153" s="461"/>
      <c r="G153" s="461"/>
      <c r="H153" s="461"/>
      <c r="I153" s="280" t="s">
        <v>464</v>
      </c>
      <c r="J153" s="280"/>
      <c r="K153" s="281" t="s">
        <v>12</v>
      </c>
      <c r="L153" s="281"/>
      <c r="M153" s="281"/>
      <c r="N153" s="179" t="s">
        <v>1700</v>
      </c>
      <c r="P153" s="16">
        <f>IF(F153="",0,IF(F153&lt;&gt;"",VLOOKUP(F153,'playing conditions'!$CW$4:$CX$10,2,)))</f>
        <v>0</v>
      </c>
      <c r="Q153" s="70"/>
      <c r="R153" s="70"/>
      <c r="S153" s="70"/>
      <c r="T153" s="70"/>
      <c r="U153" s="70"/>
      <c r="V153" s="19"/>
      <c r="W153" s="19"/>
      <c r="X153" s="19"/>
      <c r="Y153" s="19"/>
      <c r="Z153" s="19"/>
      <c r="AA153" s="19"/>
      <c r="AB153" s="19"/>
    </row>
    <row r="154" spans="3:28" x14ac:dyDescent="0.25">
      <c r="C154" s="393"/>
      <c r="D154" s="376"/>
      <c r="E154" s="137" t="s">
        <v>792</v>
      </c>
      <c r="F154" s="498">
        <f>$F$23</f>
        <v>0</v>
      </c>
      <c r="G154" s="498"/>
      <c r="H154" s="498"/>
      <c r="I154" s="498"/>
      <c r="J154" s="498"/>
      <c r="K154" s="498"/>
      <c r="L154" s="498"/>
      <c r="M154" s="498"/>
      <c r="N154" s="179" t="s">
        <v>1700</v>
      </c>
      <c r="P154" s="47"/>
      <c r="Q154" s="70"/>
      <c r="R154" s="70"/>
      <c r="S154" s="70"/>
      <c r="T154" s="70"/>
      <c r="U154" s="70"/>
      <c r="V154" s="19"/>
      <c r="W154" s="19"/>
      <c r="X154" s="19"/>
      <c r="Y154" s="19"/>
      <c r="Z154" s="19"/>
      <c r="AA154" s="19"/>
      <c r="AB154" s="19"/>
    </row>
    <row r="155" spans="3:28" x14ac:dyDescent="0.25">
      <c r="C155" s="393"/>
      <c r="D155" s="376"/>
      <c r="E155" s="137" t="s">
        <v>260</v>
      </c>
      <c r="F155" s="498">
        <f>$F$25</f>
        <v>0</v>
      </c>
      <c r="G155" s="498"/>
      <c r="H155" s="498"/>
      <c r="I155" s="498"/>
      <c r="J155" s="498"/>
      <c r="K155" s="498"/>
      <c r="L155" s="498"/>
      <c r="M155" s="498"/>
      <c r="N155" s="179" t="s">
        <v>1700</v>
      </c>
      <c r="P155" s="47"/>
      <c r="Q155" s="70"/>
      <c r="R155" s="70"/>
      <c r="S155" s="70"/>
      <c r="T155" s="70"/>
      <c r="U155" s="70"/>
      <c r="V155" s="19"/>
      <c r="W155" s="19"/>
      <c r="X155" s="19"/>
      <c r="Y155" s="19"/>
      <c r="Z155" s="19"/>
      <c r="AA155" s="19"/>
      <c r="AB155" s="19"/>
    </row>
    <row r="156" spans="3:28" x14ac:dyDescent="0.25">
      <c r="C156" s="393"/>
      <c r="D156" s="376"/>
      <c r="E156" s="137" t="s">
        <v>1490</v>
      </c>
      <c r="F156" s="497"/>
      <c r="G156" s="497"/>
      <c r="H156" s="497"/>
      <c r="I156" s="231" t="s">
        <v>464</v>
      </c>
      <c r="J156" s="231"/>
      <c r="K156" s="232" t="s">
        <v>43</v>
      </c>
      <c r="L156" s="232"/>
      <c r="M156" s="232"/>
      <c r="N156" s="179" t="s">
        <v>1700</v>
      </c>
      <c r="P156" s="16">
        <f>IF(F156="",0,IF(F156&lt;&gt;"",VLOOKUP(F156,'playing conditions'!$CZ$4:$DA$6,2,)))</f>
        <v>0</v>
      </c>
      <c r="Q156" s="70"/>
      <c r="R156" s="70"/>
      <c r="S156" s="70"/>
      <c r="T156" s="70"/>
      <c r="U156" s="70"/>
      <c r="V156" s="19"/>
      <c r="W156" s="19"/>
      <c r="X156" s="19"/>
      <c r="Y156" s="19"/>
      <c r="Z156" s="19"/>
      <c r="AA156" s="19"/>
      <c r="AB156" s="19"/>
    </row>
    <row r="157" spans="3:28" x14ac:dyDescent="0.25">
      <c r="C157" s="393"/>
      <c r="D157" s="376"/>
      <c r="E157" s="137" t="s">
        <v>37</v>
      </c>
      <c r="F157" s="499"/>
      <c r="G157" s="499"/>
      <c r="H157" s="499"/>
      <c r="I157" s="280" t="s">
        <v>328</v>
      </c>
      <c r="J157" s="280"/>
      <c r="K157" s="280" t="s">
        <v>1451</v>
      </c>
      <c r="L157" s="280"/>
      <c r="M157" s="280"/>
      <c r="N157" s="179" t="s">
        <v>1700</v>
      </c>
      <c r="P157" s="16">
        <f>IF(F157="",0,IF(F157&lt;&gt;"",VLOOKUP(F157,'playing conditions'!$EB$4:$EC$31,2,)))</f>
        <v>0</v>
      </c>
      <c r="Q157" s="70"/>
      <c r="R157" s="70"/>
      <c r="S157" s="70"/>
      <c r="T157" s="70"/>
      <c r="U157" s="70"/>
      <c r="V157" s="19"/>
      <c r="W157" s="19"/>
      <c r="X157" s="19"/>
      <c r="Y157" s="19"/>
      <c r="Z157" s="19"/>
      <c r="AA157" s="19"/>
      <c r="AB157" s="19"/>
    </row>
    <row r="158" spans="3:28" x14ac:dyDescent="0.25">
      <c r="C158" s="393"/>
      <c r="D158" s="376"/>
      <c r="E158" s="137" t="s">
        <v>303</v>
      </c>
      <c r="F158" s="349"/>
      <c r="G158" s="349"/>
      <c r="H158" s="349"/>
      <c r="I158" s="280" t="s">
        <v>328</v>
      </c>
      <c r="J158" s="280"/>
      <c r="K158" s="280" t="s">
        <v>1470</v>
      </c>
      <c r="L158" s="280"/>
      <c r="M158" s="280"/>
      <c r="N158" s="179" t="s">
        <v>1700</v>
      </c>
      <c r="P158" s="16">
        <f>IF(F158="",0,IF(F158&lt;&gt;"",VLOOKUP(F158,'playing conditions'!$BD$4:$BE$10,2,)))</f>
        <v>0</v>
      </c>
      <c r="Q158" s="70"/>
      <c r="R158" s="70"/>
      <c r="S158" s="70"/>
      <c r="T158" s="70"/>
      <c r="U158" s="70"/>
      <c r="V158" s="19"/>
      <c r="W158" s="19"/>
      <c r="X158" s="19"/>
      <c r="Y158" s="19"/>
      <c r="Z158" s="19"/>
      <c r="AA158" s="19"/>
      <c r="AB158" s="19"/>
    </row>
    <row r="159" spans="3:28" x14ac:dyDescent="0.25">
      <c r="C159" s="393"/>
      <c r="D159" s="376"/>
      <c r="E159" s="137" t="s">
        <v>1367</v>
      </c>
      <c r="F159" s="77" t="s">
        <v>690</v>
      </c>
      <c r="G159" s="100" t="s">
        <v>1597</v>
      </c>
      <c r="H159" s="77" t="s">
        <v>1598</v>
      </c>
      <c r="I159" s="77">
        <v>180</v>
      </c>
      <c r="J159" s="75" t="s">
        <v>1485</v>
      </c>
      <c r="K159" s="75"/>
      <c r="L159" s="77" t="s">
        <v>267</v>
      </c>
      <c r="M159" s="75"/>
      <c r="N159" s="179" t="s">
        <v>1700</v>
      </c>
      <c r="P159" s="16" t="e">
        <f>SUM(Q159:T159)</f>
        <v>#N/A</v>
      </c>
      <c r="Q159" s="70"/>
      <c r="R159" s="70" t="e">
        <f>IF(I159="",0,IF(I159&lt;&gt;"",VLOOKUP(I159,'playing conditions'!$DF$4:$DG$1804,2,)))</f>
        <v>#N/A</v>
      </c>
      <c r="S159" s="70">
        <f>IF(K159="",0,IF(K159&lt;&gt;"",VLOOKUP(K159,'playing conditions'!$DI$4:$DJ$7,2,)))</f>
        <v>0</v>
      </c>
      <c r="T159" s="70">
        <f>IF(M159="",0,IF(M159&lt;&gt;"",VLOOKUP(M159,'playing conditions'!$DL$4:$DM$8,2,)))</f>
        <v>0</v>
      </c>
      <c r="U159" s="70"/>
      <c r="V159" s="19"/>
      <c r="W159" s="19"/>
      <c r="X159" s="19"/>
      <c r="Y159" s="19"/>
      <c r="Z159" s="19"/>
      <c r="AA159" s="19"/>
      <c r="AB159" s="19"/>
    </row>
    <row r="160" spans="3:28" x14ac:dyDescent="0.25">
      <c r="C160" s="393"/>
      <c r="D160" s="376"/>
      <c r="E160" s="137" t="s">
        <v>1368</v>
      </c>
      <c r="F160" s="77" t="s">
        <v>690</v>
      </c>
      <c r="G160" s="101" t="s">
        <v>1597</v>
      </c>
      <c r="H160" s="77" t="s">
        <v>1598</v>
      </c>
      <c r="I160" s="77">
        <v>250</v>
      </c>
      <c r="J160" s="75" t="s">
        <v>1485</v>
      </c>
      <c r="K160" s="75"/>
      <c r="L160" s="77" t="s">
        <v>267</v>
      </c>
      <c r="M160" s="75"/>
      <c r="N160" s="179" t="s">
        <v>1700</v>
      </c>
      <c r="P160" s="16">
        <f>SUM(Q160:T160)</f>
        <v>-40</v>
      </c>
      <c r="Q160" s="70"/>
      <c r="R160" s="70">
        <f>IF(I160="",0,IF(I160&lt;&gt;"",VLOOKUP(I160,'playing conditions'!$DF$4:$DG$1804,2,)))</f>
        <v>-40</v>
      </c>
      <c r="S160" s="70">
        <f>IF(K160="",0,IF(K160&lt;&gt;"",VLOOKUP(K160,'playing conditions'!$DI$4:$DJ$7,2,)))</f>
        <v>0</v>
      </c>
      <c r="T160" s="70">
        <f>IF(M160="",0,IF(M160&lt;&gt;"",VLOOKUP(M160,'playing conditions'!$DL$4:$DM$8,2,)))</f>
        <v>0</v>
      </c>
      <c r="U160" s="70"/>
      <c r="V160" s="19"/>
      <c r="W160" s="19"/>
      <c r="X160" s="19"/>
      <c r="Y160" s="19"/>
      <c r="Z160" s="19"/>
      <c r="AA160" s="19"/>
      <c r="AB160" s="19"/>
    </row>
    <row r="161" spans="3:28" x14ac:dyDescent="0.25">
      <c r="C161" s="393"/>
      <c r="D161" s="376"/>
      <c r="E161" s="137" t="s">
        <v>1369</v>
      </c>
      <c r="F161" s="77" t="s">
        <v>690</v>
      </c>
      <c r="G161" s="102" t="s">
        <v>1597</v>
      </c>
      <c r="H161" s="77" t="s">
        <v>1598</v>
      </c>
      <c r="I161" s="77">
        <v>190</v>
      </c>
      <c r="J161" s="75" t="s">
        <v>1485</v>
      </c>
      <c r="K161" s="75"/>
      <c r="L161" s="77" t="s">
        <v>267</v>
      </c>
      <c r="M161" s="75"/>
      <c r="N161" s="179" t="s">
        <v>1700</v>
      </c>
      <c r="P161" s="16" t="e">
        <f>SUM(Q161:T161)</f>
        <v>#N/A</v>
      </c>
      <c r="Q161" s="70"/>
      <c r="R161" s="70" t="e">
        <f>IF(I161="",0,IF(I161&lt;&gt;"",VLOOKUP(I161,'playing conditions'!$DF$4:$DG$1804,2,)))</f>
        <v>#N/A</v>
      </c>
      <c r="S161" s="70">
        <f>IF(K161="",0,IF(K161&lt;&gt;"",VLOOKUP(K161,'playing conditions'!$DI$4:$DJ$7,2,)))</f>
        <v>0</v>
      </c>
      <c r="T161" s="70">
        <f>IF(M161="",0,IF(M161&lt;&gt;"",VLOOKUP(M161,'playing conditions'!$DL$4:$DM$8,2,)))</f>
        <v>0</v>
      </c>
      <c r="U161" s="70"/>
      <c r="V161" s="19"/>
      <c r="W161" s="19"/>
      <c r="X161" s="19"/>
      <c r="Y161" s="19"/>
      <c r="Z161" s="19"/>
      <c r="AA161" s="19"/>
      <c r="AB161" s="19"/>
    </row>
    <row r="162" spans="3:28" x14ac:dyDescent="0.25">
      <c r="C162" s="393"/>
      <c r="D162" s="376"/>
      <c r="E162" s="137" t="s">
        <v>1370</v>
      </c>
      <c r="F162" s="77" t="s">
        <v>690</v>
      </c>
      <c r="G162" s="103" t="s">
        <v>1597</v>
      </c>
      <c r="H162" s="77" t="s">
        <v>1598</v>
      </c>
      <c r="I162" s="77">
        <v>290</v>
      </c>
      <c r="J162" s="75" t="s">
        <v>1485</v>
      </c>
      <c r="K162" s="75"/>
      <c r="L162" s="77" t="s">
        <v>267</v>
      </c>
      <c r="M162" s="75"/>
      <c r="N162" s="179" t="s">
        <v>1700</v>
      </c>
      <c r="P162" s="16">
        <f>SUM(Q162:T162)</f>
        <v>-40</v>
      </c>
      <c r="Q162" s="70"/>
      <c r="R162" s="70">
        <f>IF(I162="",0,IF(I162&lt;&gt;"",VLOOKUP(I162,'playing conditions'!$DF$4:$DG$1804,2,)))</f>
        <v>-40</v>
      </c>
      <c r="S162" s="70">
        <f>IF(K162="",0,IF(K162&lt;&gt;"",VLOOKUP(K162,'playing conditions'!$DI$4:$DJ$7,2,)))</f>
        <v>0</v>
      </c>
      <c r="T162" s="70">
        <f>IF(M162="",0,IF(M162&lt;&gt;"",VLOOKUP(M162,'playing conditions'!$DL$4:$DM$8,2,)))</f>
        <v>0</v>
      </c>
      <c r="U162" s="70"/>
      <c r="V162" s="19"/>
      <c r="W162" s="19"/>
      <c r="X162" s="19"/>
      <c r="Y162" s="19"/>
      <c r="Z162" s="19"/>
      <c r="AA162" s="19"/>
      <c r="AB162" s="19"/>
    </row>
    <row r="163" spans="3:28" x14ac:dyDescent="0.25">
      <c r="C163" s="393"/>
      <c r="D163" s="376"/>
      <c r="E163" s="137" t="s">
        <v>1371</v>
      </c>
      <c r="F163" s="77" t="s">
        <v>690</v>
      </c>
      <c r="G163" s="104" t="s">
        <v>1597</v>
      </c>
      <c r="H163" s="77" t="s">
        <v>1598</v>
      </c>
      <c r="I163" s="77">
        <v>380</v>
      </c>
      <c r="J163" s="75" t="s">
        <v>1485</v>
      </c>
      <c r="K163" s="75"/>
      <c r="L163" s="77" t="s">
        <v>267</v>
      </c>
      <c r="M163" s="75"/>
      <c r="N163" s="179" t="s">
        <v>1700</v>
      </c>
      <c r="P163" s="16">
        <f t="shared" ref="P163:P167" si="4">SUM(Q163:T163)</f>
        <v>-30</v>
      </c>
      <c r="Q163" s="70"/>
      <c r="R163" s="70">
        <f>IF(I163="",0,IF(I163&lt;&gt;"",VLOOKUP(I163,'playing conditions'!$DF$4:$DG$1804,2,)))</f>
        <v>-30</v>
      </c>
      <c r="S163" s="70">
        <f>IF(K163="",0,IF(K163&lt;&gt;"",VLOOKUP(K163,'playing conditions'!$DI$4:$DJ$7,2,)))</f>
        <v>0</v>
      </c>
      <c r="T163" s="70">
        <f>IF(M163="",0,IF(M163&lt;&gt;"",VLOOKUP(M163,'playing conditions'!$DL$4:$DM$8,2,)))</f>
        <v>0</v>
      </c>
      <c r="U163" s="70"/>
      <c r="V163" s="19"/>
      <c r="W163" s="19"/>
      <c r="X163" s="19"/>
      <c r="Y163" s="19"/>
      <c r="Z163" s="19"/>
      <c r="AA163" s="19"/>
      <c r="AB163" s="19"/>
    </row>
    <row r="164" spans="3:28" x14ac:dyDescent="0.25">
      <c r="C164" s="393"/>
      <c r="D164" s="376"/>
      <c r="E164" s="137" t="s">
        <v>1372</v>
      </c>
      <c r="F164" s="77" t="s">
        <v>690</v>
      </c>
      <c r="G164" s="105" t="s">
        <v>1597</v>
      </c>
      <c r="H164" s="77" t="s">
        <v>1598</v>
      </c>
      <c r="I164" s="77">
        <v>245</v>
      </c>
      <c r="J164" s="75" t="s">
        <v>1485</v>
      </c>
      <c r="K164" s="75"/>
      <c r="L164" s="77" t="s">
        <v>267</v>
      </c>
      <c r="M164" s="75"/>
      <c r="N164" s="179" t="s">
        <v>1700</v>
      </c>
      <c r="P164" s="16">
        <f t="shared" si="4"/>
        <v>-40</v>
      </c>
      <c r="Q164" s="70"/>
      <c r="R164" s="70">
        <f>IF(I164="",0,IF(I164&lt;&gt;"",VLOOKUP(I164,'playing conditions'!$DF$4:$DG$1804,2,)))</f>
        <v>-40</v>
      </c>
      <c r="S164" s="70">
        <f>IF(K164="",0,IF(K164&lt;&gt;"",VLOOKUP(K164,'playing conditions'!$DI$4:$DJ$7,2,)))</f>
        <v>0</v>
      </c>
      <c r="T164" s="70">
        <f>IF(M164="",0,IF(M164&lt;&gt;"",VLOOKUP(M164,'playing conditions'!$DL$4:$DM$8,2,)))</f>
        <v>0</v>
      </c>
      <c r="U164" s="70"/>
      <c r="V164" s="19"/>
      <c r="W164" s="19"/>
      <c r="X164" s="19"/>
      <c r="Y164" s="19"/>
      <c r="Z164" s="19"/>
      <c r="AA164" s="19"/>
      <c r="AB164" s="19"/>
    </row>
    <row r="165" spans="3:28" x14ac:dyDescent="0.25">
      <c r="C165" s="393"/>
      <c r="D165" s="376"/>
      <c r="E165" s="137" t="s">
        <v>1373</v>
      </c>
      <c r="F165" s="77" t="s">
        <v>690</v>
      </c>
      <c r="G165" s="106" t="s">
        <v>1597</v>
      </c>
      <c r="H165" s="77" t="s">
        <v>1598</v>
      </c>
      <c r="I165" s="77">
        <v>160</v>
      </c>
      <c r="J165" s="75" t="s">
        <v>1485</v>
      </c>
      <c r="K165" s="75"/>
      <c r="L165" s="77" t="s">
        <v>267</v>
      </c>
      <c r="M165" s="75"/>
      <c r="N165" s="179" t="s">
        <v>1700</v>
      </c>
      <c r="P165" s="16" t="e">
        <f t="shared" si="4"/>
        <v>#N/A</v>
      </c>
      <c r="Q165" s="70"/>
      <c r="R165" s="70" t="e">
        <f>IF(I165="",0,IF(I165&lt;&gt;"",VLOOKUP(I165,'playing conditions'!$DF$4:$DG$1804,2,)))</f>
        <v>#N/A</v>
      </c>
      <c r="S165" s="70">
        <f>IF(K165="",0,IF(K165&lt;&gt;"",VLOOKUP(K165,'playing conditions'!$DI$4:$DJ$7,2,)))</f>
        <v>0</v>
      </c>
      <c r="T165" s="70">
        <f>IF(M165="",0,IF(M165&lt;&gt;"",VLOOKUP(M165,'playing conditions'!$DL$4:$DM$8,2,)))</f>
        <v>0</v>
      </c>
      <c r="U165" s="70"/>
      <c r="V165" s="19"/>
      <c r="W165" s="19"/>
      <c r="X165" s="19"/>
      <c r="Y165" s="19"/>
      <c r="Z165" s="19"/>
      <c r="AA165" s="19"/>
      <c r="AB165" s="19"/>
    </row>
    <row r="166" spans="3:28" x14ac:dyDescent="0.25">
      <c r="C166" s="393"/>
      <c r="D166" s="376"/>
      <c r="E166" s="137" t="s">
        <v>1374</v>
      </c>
      <c r="F166" s="77" t="s">
        <v>690</v>
      </c>
      <c r="G166" s="107" t="s">
        <v>1597</v>
      </c>
      <c r="H166" s="77" t="s">
        <v>1598</v>
      </c>
      <c r="I166" s="77">
        <v>260</v>
      </c>
      <c r="J166" s="75" t="s">
        <v>1485</v>
      </c>
      <c r="K166" s="75"/>
      <c r="L166" s="77" t="s">
        <v>267</v>
      </c>
      <c r="M166" s="75"/>
      <c r="N166" s="179" t="s">
        <v>1700</v>
      </c>
      <c r="P166" s="16">
        <f t="shared" si="4"/>
        <v>-40</v>
      </c>
      <c r="Q166" s="70"/>
      <c r="R166" s="70">
        <f>IF(I166="",0,IF(I166&lt;&gt;"",VLOOKUP(I166,'playing conditions'!$DF$4:$DG$1804,2,)))</f>
        <v>-40</v>
      </c>
      <c r="S166" s="70">
        <f>IF(K166="",0,IF(K166&lt;&gt;"",VLOOKUP(K166,'playing conditions'!$DI$4:$DJ$7,2,)))</f>
        <v>0</v>
      </c>
      <c r="T166" s="70">
        <f>IF(M166="",0,IF(M166&lt;&gt;"",VLOOKUP(M166,'playing conditions'!$DL$4:$DM$8,2,)))</f>
        <v>0</v>
      </c>
      <c r="U166" s="70"/>
      <c r="V166" s="19"/>
      <c r="W166" s="19"/>
      <c r="X166" s="19"/>
      <c r="Y166" s="19"/>
      <c r="Z166" s="19"/>
      <c r="AA166" s="19"/>
      <c r="AB166" s="19"/>
    </row>
    <row r="167" spans="3:28" x14ac:dyDescent="0.25">
      <c r="C167" s="393"/>
      <c r="D167" s="376"/>
      <c r="E167" s="137" t="s">
        <v>1375</v>
      </c>
      <c r="F167" s="77" t="s">
        <v>690</v>
      </c>
      <c r="G167" s="108" t="s">
        <v>1597</v>
      </c>
      <c r="H167" s="77" t="s">
        <v>1598</v>
      </c>
      <c r="I167" s="77">
        <v>170</v>
      </c>
      <c r="J167" s="75" t="s">
        <v>1485</v>
      </c>
      <c r="K167" s="75"/>
      <c r="L167" s="77" t="s">
        <v>267</v>
      </c>
      <c r="M167" s="75"/>
      <c r="N167" s="179" t="s">
        <v>1700</v>
      </c>
      <c r="P167" s="16" t="e">
        <f t="shared" si="4"/>
        <v>#N/A</v>
      </c>
      <c r="Q167" s="70"/>
      <c r="R167" s="70" t="e">
        <f>IF(I167="",0,IF(I167&lt;&gt;"",VLOOKUP(I167,'playing conditions'!$DF$4:$DG$1804,2,)))</f>
        <v>#N/A</v>
      </c>
      <c r="S167" s="70">
        <f>IF(K167="",0,IF(K167&lt;&gt;"",VLOOKUP(K167,'playing conditions'!$DI$4:$DJ$7,2,)))</f>
        <v>0</v>
      </c>
      <c r="T167" s="70">
        <f>IF(M167="",0,IF(M167&lt;&gt;"",VLOOKUP(M167,'playing conditions'!$DL$4:$DM$8,2,)))</f>
        <v>0</v>
      </c>
      <c r="U167" s="70"/>
      <c r="V167" s="19"/>
      <c r="W167" s="19"/>
      <c r="X167" s="19"/>
      <c r="Y167" s="19"/>
      <c r="Z167" s="19"/>
      <c r="AA167" s="19"/>
      <c r="AB167" s="19"/>
    </row>
    <row r="168" spans="3:28" x14ac:dyDescent="0.25">
      <c r="C168" s="393"/>
      <c r="D168" s="376"/>
      <c r="E168" s="394" t="s">
        <v>1487</v>
      </c>
      <c r="F168" s="394"/>
      <c r="G168" s="394"/>
      <c r="H168" s="394"/>
      <c r="I168" s="349" t="s">
        <v>269</v>
      </c>
      <c r="J168" s="349"/>
      <c r="K168" s="349"/>
      <c r="L168" s="349"/>
      <c r="M168" s="349"/>
      <c r="N168" s="179" t="s">
        <v>1700</v>
      </c>
      <c r="P168" s="16">
        <f>IF(I168="",0,IF(I168&lt;&gt;"",VLOOKUP(I168,'playing conditions'!$CE$4:$CF$5,2,)))</f>
        <v>-50</v>
      </c>
      <c r="Q168" s="70"/>
      <c r="R168" s="70"/>
      <c r="S168" s="70"/>
      <c r="T168" s="70"/>
      <c r="U168" s="70"/>
      <c r="V168" s="19"/>
      <c r="W168" s="19"/>
      <c r="X168" s="19"/>
      <c r="Y168" s="19"/>
      <c r="Z168" s="19"/>
      <c r="AA168" s="19"/>
      <c r="AB168" s="19"/>
    </row>
    <row r="169" spans="3:28" x14ac:dyDescent="0.25">
      <c r="C169" s="393"/>
      <c r="D169" s="376"/>
      <c r="E169" s="355" t="s">
        <v>1488</v>
      </c>
      <c r="F169" s="355"/>
      <c r="G169" s="355"/>
      <c r="H169" s="355"/>
      <c r="I169" s="349" t="s">
        <v>269</v>
      </c>
      <c r="J169" s="349"/>
      <c r="K169" s="349"/>
      <c r="L169" s="349"/>
      <c r="M169" s="349"/>
      <c r="N169" s="179" t="s">
        <v>1700</v>
      </c>
      <c r="P169" s="16">
        <f>IF(I169="",0,IF(I169&lt;&gt;"",VLOOKUP(I169,'playing conditions'!$CH$4:$CI$5,2,)))</f>
        <v>-50</v>
      </c>
      <c r="Q169" s="70"/>
      <c r="R169" s="70"/>
      <c r="S169" s="70"/>
      <c r="T169" s="70"/>
      <c r="U169" s="70"/>
      <c r="V169" s="19"/>
      <c r="W169" s="19"/>
      <c r="X169" s="19"/>
      <c r="Y169" s="19"/>
      <c r="Z169" s="19"/>
      <c r="AA169" s="19"/>
      <c r="AB169" s="19"/>
    </row>
    <row r="170" spans="3:28" x14ac:dyDescent="0.25">
      <c r="C170" s="393"/>
      <c r="D170" s="376"/>
      <c r="E170" s="137" t="s">
        <v>466</v>
      </c>
      <c r="F170" s="349"/>
      <c r="G170" s="349"/>
      <c r="H170" s="349"/>
      <c r="I170" s="349"/>
      <c r="J170" s="349"/>
      <c r="K170" s="349"/>
      <c r="L170" s="349"/>
      <c r="M170" s="349"/>
      <c r="N170" s="179" t="s">
        <v>1700</v>
      </c>
      <c r="P170" s="16">
        <f>IF(F170="",0,IF(F170&lt;&gt;"",VLOOKUP(F170,'playing conditions'!$CK$4:$CL$5,2,)))</f>
        <v>0</v>
      </c>
      <c r="Q170" s="70"/>
      <c r="R170" s="70"/>
      <c r="S170" s="70"/>
      <c r="T170" s="70"/>
      <c r="U170" s="70"/>
      <c r="V170" s="19"/>
      <c r="W170" s="19"/>
      <c r="X170" s="19"/>
      <c r="Y170" s="19"/>
      <c r="Z170" s="19"/>
      <c r="AA170" s="19"/>
      <c r="AB170" s="19"/>
    </row>
    <row r="171" spans="3:28" x14ac:dyDescent="0.25">
      <c r="C171" s="393"/>
      <c r="D171" s="376"/>
      <c r="E171" s="137" t="s">
        <v>467</v>
      </c>
      <c r="F171" s="349"/>
      <c r="G171" s="349"/>
      <c r="H171" s="349"/>
      <c r="I171" s="349"/>
      <c r="J171" s="349"/>
      <c r="K171" s="349"/>
      <c r="L171" s="349"/>
      <c r="M171" s="349"/>
      <c r="N171" s="179" t="s">
        <v>1700</v>
      </c>
      <c r="P171" s="16">
        <f>IF(F171="",0,IF(F171&lt;&gt;"",VLOOKUP(F171,'playing conditions'!$CN$4:$CO$5,2,)))</f>
        <v>0</v>
      </c>
      <c r="Q171" s="70"/>
      <c r="R171" s="70"/>
      <c r="S171" s="70"/>
      <c r="T171" s="70"/>
      <c r="U171" s="70"/>
      <c r="V171" s="19"/>
      <c r="W171" s="19"/>
      <c r="X171" s="19"/>
      <c r="Y171" s="19"/>
      <c r="Z171" s="19"/>
      <c r="AA171" s="19"/>
      <c r="AB171" s="19"/>
    </row>
    <row r="172" spans="3:28" x14ac:dyDescent="0.25">
      <c r="C172" s="393"/>
      <c r="D172" s="376"/>
      <c r="E172" s="137" t="s">
        <v>465</v>
      </c>
      <c r="F172" s="349" t="s">
        <v>269</v>
      </c>
      <c r="G172" s="349"/>
      <c r="H172" s="349"/>
      <c r="I172" s="349"/>
      <c r="J172" s="349"/>
      <c r="K172" s="349"/>
      <c r="L172" s="349"/>
      <c r="M172" s="349"/>
      <c r="N172" s="179" t="s">
        <v>1700</v>
      </c>
      <c r="P172" s="16">
        <f>IF(F172="",0,IF(F172&lt;&gt;"",VLOOKUP(F172,'playing conditions'!$CQ$4:$CR$5,2,)))</f>
        <v>-10</v>
      </c>
      <c r="Q172" s="70"/>
      <c r="R172" s="70"/>
      <c r="S172" s="70"/>
      <c r="T172" s="70"/>
      <c r="U172" s="70"/>
      <c r="V172" s="19"/>
      <c r="W172" s="19"/>
      <c r="X172" s="19"/>
      <c r="Y172" s="19"/>
      <c r="Z172" s="19"/>
      <c r="AA172" s="19"/>
      <c r="AB172" s="19"/>
    </row>
    <row r="173" spans="3:28" x14ac:dyDescent="0.25">
      <c r="C173" s="393"/>
      <c r="D173" s="376"/>
      <c r="E173" s="137" t="s">
        <v>1456</v>
      </c>
      <c r="F173" s="349"/>
      <c r="G173" s="349"/>
      <c r="H173" s="349"/>
      <c r="I173" s="280" t="s">
        <v>464</v>
      </c>
      <c r="J173" s="280"/>
      <c r="K173" s="281" t="s">
        <v>1458</v>
      </c>
      <c r="L173" s="281"/>
      <c r="M173" s="281"/>
      <c r="N173" s="179" t="s">
        <v>1700</v>
      </c>
      <c r="P173" s="16">
        <f>IF(F173="",0,IF(F173&lt;&gt;"",VLOOKUP(F173,'playing conditions'!$DO$4:$DP$31,2,)))</f>
        <v>0</v>
      </c>
      <c r="Q173" s="70"/>
      <c r="R173" s="70"/>
      <c r="S173" s="70"/>
      <c r="T173" s="70"/>
      <c r="U173" s="70"/>
      <c r="V173" s="19"/>
      <c r="W173" s="19"/>
      <c r="X173" s="19"/>
      <c r="Y173" s="19"/>
      <c r="Z173" s="19"/>
      <c r="AA173" s="19"/>
      <c r="AB173" s="19"/>
    </row>
    <row r="174" spans="3:28" x14ac:dyDescent="0.25">
      <c r="C174" s="393"/>
      <c r="D174" s="376"/>
      <c r="E174" s="355" t="s">
        <v>1489</v>
      </c>
      <c r="F174" s="355"/>
      <c r="G174" s="355"/>
      <c r="H174" s="369"/>
      <c r="I174" s="369"/>
      <c r="J174" s="369"/>
      <c r="K174" s="369"/>
      <c r="L174" s="369"/>
      <c r="M174" s="369"/>
      <c r="N174" s="179" t="s">
        <v>1700</v>
      </c>
      <c r="P174" s="16">
        <f>IF(H174="",0,IF(H174&lt;&gt;"",VLOOKUP(H174,'playing conditions'!$DR$4:$DT$9,3,)))</f>
        <v>0</v>
      </c>
      <c r="Q174" s="70"/>
      <c r="R174" s="70"/>
      <c r="S174" s="70"/>
      <c r="T174" s="70"/>
      <c r="U174" s="70"/>
      <c r="V174" s="19"/>
      <c r="W174" s="19"/>
      <c r="X174" s="19"/>
      <c r="Y174" s="19"/>
      <c r="Z174" s="19"/>
      <c r="AA174" s="19"/>
      <c r="AB174" s="19"/>
    </row>
    <row r="175" spans="3:28" hidden="1" x14ac:dyDescent="0.25">
      <c r="C175" s="393"/>
      <c r="D175" s="362" t="s">
        <v>794</v>
      </c>
      <c r="E175" s="138" t="s">
        <v>791</v>
      </c>
      <c r="F175" s="78" t="s">
        <v>296</v>
      </c>
      <c r="G175" s="78"/>
      <c r="H175" s="78" t="s">
        <v>297</v>
      </c>
      <c r="I175" s="78"/>
      <c r="J175" s="78" t="s">
        <v>315</v>
      </c>
      <c r="K175" s="78"/>
      <c r="L175" s="350"/>
      <c r="M175" s="351"/>
      <c r="N175" s="179" t="s">
        <v>1700</v>
      </c>
      <c r="P175" s="16"/>
      <c r="Q175" s="70"/>
      <c r="R175" s="70"/>
      <c r="S175" s="70"/>
      <c r="T175" s="70"/>
      <c r="U175" s="70"/>
      <c r="V175" s="19"/>
      <c r="W175" s="19"/>
      <c r="X175" s="19"/>
      <c r="Y175" s="19"/>
      <c r="Z175" s="19"/>
      <c r="AA175" s="19"/>
      <c r="AB175" s="19"/>
    </row>
    <row r="176" spans="3:28" hidden="1" x14ac:dyDescent="0.25">
      <c r="C176" s="393"/>
      <c r="D176" s="363"/>
      <c r="E176" s="138" t="s">
        <v>2</v>
      </c>
      <c r="F176" s="358"/>
      <c r="G176" s="358"/>
      <c r="H176" s="358"/>
      <c r="I176" s="280" t="s">
        <v>464</v>
      </c>
      <c r="J176" s="280"/>
      <c r="K176" s="281">
        <v>24</v>
      </c>
      <c r="L176" s="281"/>
      <c r="M176" s="281"/>
      <c r="N176" s="179" t="s">
        <v>1700</v>
      </c>
      <c r="P176" s="16">
        <f>IF(F176="",0,IF(F176&lt;&gt;"",VLOOKUP(F176,'playing conditions'!$CT$4:$CU$39,2,)))</f>
        <v>0</v>
      </c>
      <c r="Q176" s="70"/>
      <c r="R176" s="70"/>
      <c r="S176" s="70"/>
      <c r="T176" s="70"/>
      <c r="U176" s="70"/>
      <c r="V176" s="19"/>
      <c r="W176" s="19"/>
      <c r="X176" s="19"/>
      <c r="Y176" s="19"/>
      <c r="Z176" s="19"/>
      <c r="AA176" s="19"/>
      <c r="AB176" s="19"/>
    </row>
    <row r="177" spans="3:28" hidden="1" x14ac:dyDescent="0.25">
      <c r="C177" s="393"/>
      <c r="D177" s="363"/>
      <c r="E177" s="138" t="s">
        <v>793</v>
      </c>
      <c r="F177" s="348"/>
      <c r="G177" s="348"/>
      <c r="H177" s="348"/>
      <c r="I177" s="280" t="s">
        <v>464</v>
      </c>
      <c r="J177" s="280"/>
      <c r="K177" s="281" t="s">
        <v>12</v>
      </c>
      <c r="L177" s="281"/>
      <c r="M177" s="281"/>
      <c r="N177" s="179" t="s">
        <v>1700</v>
      </c>
      <c r="P177" s="16">
        <f>IF(F177="",0,IF(F177&lt;&gt;"",VLOOKUP(F177,'playing conditions'!$CW$4:$CX$10,2,)))</f>
        <v>0</v>
      </c>
      <c r="Q177" s="70"/>
      <c r="R177" s="70"/>
      <c r="S177" s="70"/>
      <c r="T177" s="70"/>
      <c r="U177" s="70"/>
      <c r="V177" s="19"/>
      <c r="W177" s="19"/>
      <c r="X177" s="19"/>
      <c r="Y177" s="19"/>
      <c r="Z177" s="19"/>
      <c r="AA177" s="19"/>
      <c r="AB177" s="19"/>
    </row>
    <row r="178" spans="3:28" hidden="1" x14ac:dyDescent="0.25">
      <c r="C178" s="393"/>
      <c r="D178" s="363"/>
      <c r="E178" s="138" t="s">
        <v>792</v>
      </c>
      <c r="F178" s="229">
        <f>$F$23</f>
        <v>0</v>
      </c>
      <c r="G178" s="229"/>
      <c r="H178" s="229"/>
      <c r="I178" s="229"/>
      <c r="J178" s="229"/>
      <c r="K178" s="229"/>
      <c r="L178" s="229"/>
      <c r="M178" s="229"/>
      <c r="N178" s="179" t="s">
        <v>1700</v>
      </c>
      <c r="P178" s="47"/>
      <c r="Q178" s="70"/>
      <c r="R178" s="70"/>
      <c r="S178" s="70"/>
      <c r="T178" s="70"/>
      <c r="U178" s="70"/>
      <c r="V178" s="19"/>
      <c r="W178" s="19"/>
      <c r="X178" s="19"/>
      <c r="Y178" s="19"/>
      <c r="Z178" s="19"/>
      <c r="AA178" s="19"/>
      <c r="AB178" s="19"/>
    </row>
    <row r="179" spans="3:28" hidden="1" x14ac:dyDescent="0.25">
      <c r="C179" s="393"/>
      <c r="D179" s="363"/>
      <c r="E179" s="138" t="s">
        <v>260</v>
      </c>
      <c r="F179" s="229">
        <f>$F$25</f>
        <v>0</v>
      </c>
      <c r="G179" s="229"/>
      <c r="H179" s="229"/>
      <c r="I179" s="229"/>
      <c r="J179" s="229"/>
      <c r="K179" s="229"/>
      <c r="L179" s="229"/>
      <c r="M179" s="229"/>
      <c r="N179" s="179" t="s">
        <v>1700</v>
      </c>
      <c r="P179" s="47"/>
      <c r="Q179" s="70"/>
      <c r="R179" s="70"/>
      <c r="S179" s="70"/>
      <c r="T179" s="70"/>
      <c r="U179" s="70"/>
      <c r="V179" s="19"/>
      <c r="W179" s="19"/>
      <c r="X179" s="19"/>
      <c r="Y179" s="19"/>
      <c r="Z179" s="19"/>
      <c r="AA179" s="19"/>
      <c r="AB179" s="19"/>
    </row>
    <row r="180" spans="3:28" hidden="1" x14ac:dyDescent="0.25">
      <c r="C180" s="393"/>
      <c r="D180" s="363"/>
      <c r="E180" s="138" t="s">
        <v>1490</v>
      </c>
      <c r="F180" s="230"/>
      <c r="G180" s="230"/>
      <c r="H180" s="230"/>
      <c r="I180" s="231" t="s">
        <v>464</v>
      </c>
      <c r="J180" s="231"/>
      <c r="K180" s="232" t="s">
        <v>43</v>
      </c>
      <c r="L180" s="232"/>
      <c r="M180" s="232"/>
      <c r="N180" s="179" t="s">
        <v>1700</v>
      </c>
      <c r="P180" s="16">
        <f>IF(F180="",0,IF(F180&lt;&gt;"",VLOOKUP(F180,'playing conditions'!$CZ$4:$DA$6,2,)))</f>
        <v>0</v>
      </c>
      <c r="Q180" s="70"/>
      <c r="R180" s="70"/>
      <c r="S180" s="70"/>
      <c r="T180" s="70"/>
      <c r="U180" s="70"/>
      <c r="V180" s="19"/>
      <c r="W180" s="19"/>
      <c r="X180" s="19"/>
      <c r="Y180" s="19"/>
      <c r="Z180" s="19"/>
      <c r="AA180" s="19"/>
      <c r="AB180" s="19"/>
    </row>
    <row r="181" spans="3:28" hidden="1" x14ac:dyDescent="0.25">
      <c r="C181" s="393"/>
      <c r="D181" s="363"/>
      <c r="E181" s="138" t="s">
        <v>37</v>
      </c>
      <c r="F181" s="356"/>
      <c r="G181" s="356"/>
      <c r="H181" s="356"/>
      <c r="I181" s="280" t="s">
        <v>328</v>
      </c>
      <c r="J181" s="280"/>
      <c r="K181" s="280" t="s">
        <v>1451</v>
      </c>
      <c r="L181" s="280"/>
      <c r="M181" s="280"/>
      <c r="N181" s="179" t="s">
        <v>1700</v>
      </c>
      <c r="P181" s="16">
        <f>IF(F181="",0,IF(F181&lt;&gt;"",VLOOKUP(F181,'playing conditions'!$EB$4:$EC$31,2,)))</f>
        <v>0</v>
      </c>
      <c r="Q181" s="70"/>
      <c r="R181" s="70"/>
      <c r="S181" s="70"/>
      <c r="T181" s="70"/>
      <c r="U181" s="70"/>
      <c r="V181" s="19"/>
      <c r="W181" s="19"/>
      <c r="X181" s="19"/>
      <c r="Y181" s="19"/>
      <c r="Z181" s="19"/>
      <c r="AA181" s="19"/>
      <c r="AB181" s="19"/>
    </row>
    <row r="182" spans="3:28" hidden="1" x14ac:dyDescent="0.25">
      <c r="C182" s="393"/>
      <c r="D182" s="363"/>
      <c r="E182" s="138" t="s">
        <v>303</v>
      </c>
      <c r="F182" s="264"/>
      <c r="G182" s="264"/>
      <c r="H182" s="264"/>
      <c r="I182" s="280" t="s">
        <v>328</v>
      </c>
      <c r="J182" s="280"/>
      <c r="K182" s="280" t="s">
        <v>1470</v>
      </c>
      <c r="L182" s="280"/>
      <c r="M182" s="280"/>
      <c r="N182" s="179" t="s">
        <v>1700</v>
      </c>
      <c r="P182" s="16">
        <f>IF(F182="",0,IF(F182&lt;&gt;"",VLOOKUP(F182,'playing conditions'!$BD$4:$BE$10,2,)))</f>
        <v>0</v>
      </c>
      <c r="Q182" s="70"/>
      <c r="R182" s="70"/>
      <c r="S182" s="70"/>
      <c r="T182" s="70"/>
      <c r="U182" s="70"/>
      <c r="V182" s="19"/>
      <c r="W182" s="19"/>
      <c r="X182" s="19"/>
      <c r="Y182" s="19"/>
      <c r="Z182" s="19"/>
      <c r="AA182" s="19"/>
      <c r="AB182" s="19"/>
    </row>
    <row r="183" spans="3:28" hidden="1" x14ac:dyDescent="0.25">
      <c r="C183" s="393"/>
      <c r="D183" s="363"/>
      <c r="E183" s="138" t="s">
        <v>1367</v>
      </c>
      <c r="F183" s="78" t="s">
        <v>690</v>
      </c>
      <c r="G183" s="109" t="s">
        <v>1597</v>
      </c>
      <c r="H183" s="78" t="s">
        <v>1598</v>
      </c>
      <c r="I183" s="78"/>
      <c r="J183" s="76" t="s">
        <v>1485</v>
      </c>
      <c r="K183" s="76"/>
      <c r="L183" s="78" t="s">
        <v>267</v>
      </c>
      <c r="M183" s="76"/>
      <c r="N183" s="179" t="s">
        <v>1700</v>
      </c>
      <c r="P183" s="16">
        <f>SUM(Q183:T183)</f>
        <v>0</v>
      </c>
      <c r="Q183" s="70"/>
      <c r="R183" s="70">
        <f>IF(I183="",0,IF(I183&lt;&gt;"",VLOOKUP(I183,'playing conditions'!$DF$4:$DG$1804,2,)))</f>
        <v>0</v>
      </c>
      <c r="S183" s="70">
        <f>IF(K183="",0,IF(K183&lt;&gt;"",VLOOKUP(K183,'playing conditions'!$DI$4:$DJ$7,2,)))</f>
        <v>0</v>
      </c>
      <c r="T183" s="70">
        <f>IF(M183="",0,IF(M183&lt;&gt;"",VLOOKUP(M183,'playing conditions'!$DL$4:$DM$8,2,)))</f>
        <v>0</v>
      </c>
      <c r="U183" s="70"/>
      <c r="V183" s="19"/>
      <c r="W183" s="19"/>
      <c r="X183" s="19"/>
      <c r="Y183" s="19"/>
      <c r="Z183" s="19"/>
      <c r="AA183" s="19"/>
      <c r="AB183" s="19"/>
    </row>
    <row r="184" spans="3:28" hidden="1" x14ac:dyDescent="0.25">
      <c r="C184" s="393"/>
      <c r="D184" s="363"/>
      <c r="E184" s="138" t="s">
        <v>1368</v>
      </c>
      <c r="F184" s="78" t="s">
        <v>690</v>
      </c>
      <c r="G184" s="110" t="s">
        <v>1597</v>
      </c>
      <c r="H184" s="78" t="s">
        <v>1598</v>
      </c>
      <c r="I184" s="78"/>
      <c r="J184" s="76" t="s">
        <v>1485</v>
      </c>
      <c r="K184" s="76"/>
      <c r="L184" s="78" t="s">
        <v>267</v>
      </c>
      <c r="M184" s="76"/>
      <c r="N184" s="179" t="s">
        <v>1700</v>
      </c>
      <c r="P184" s="16">
        <f>SUM(Q184:T184)</f>
        <v>0</v>
      </c>
      <c r="Q184" s="70"/>
      <c r="R184" s="70">
        <f>IF(I184="",0,IF(I184&lt;&gt;"",VLOOKUP(I184,'playing conditions'!$DF$4:$DG$1804,2,)))</f>
        <v>0</v>
      </c>
      <c r="S184" s="70">
        <f>IF(K184="",0,IF(K184&lt;&gt;"",VLOOKUP(K184,'playing conditions'!$DI$4:$DJ$7,2,)))</f>
        <v>0</v>
      </c>
      <c r="T184" s="70">
        <f>IF(M184="",0,IF(M184&lt;&gt;"",VLOOKUP(M184,'playing conditions'!$DL$4:$DM$8,2,)))</f>
        <v>0</v>
      </c>
      <c r="U184" s="70"/>
      <c r="V184" s="19"/>
      <c r="W184" s="19"/>
      <c r="X184" s="19"/>
      <c r="Y184" s="19"/>
      <c r="Z184" s="19"/>
      <c r="AA184" s="19"/>
      <c r="AB184" s="19"/>
    </row>
    <row r="185" spans="3:28" hidden="1" x14ac:dyDescent="0.25">
      <c r="C185" s="393"/>
      <c r="D185" s="363"/>
      <c r="E185" s="138" t="s">
        <v>1369</v>
      </c>
      <c r="F185" s="78" t="s">
        <v>690</v>
      </c>
      <c r="G185" s="111" t="s">
        <v>1597</v>
      </c>
      <c r="H185" s="78" t="s">
        <v>1598</v>
      </c>
      <c r="I185" s="78"/>
      <c r="J185" s="76" t="s">
        <v>1485</v>
      </c>
      <c r="K185" s="76"/>
      <c r="L185" s="78" t="s">
        <v>267</v>
      </c>
      <c r="M185" s="76"/>
      <c r="N185" s="179" t="s">
        <v>1700</v>
      </c>
      <c r="P185" s="16">
        <f>SUM(Q185:T185)</f>
        <v>0</v>
      </c>
      <c r="Q185" s="70"/>
      <c r="R185" s="70">
        <f>IF(I185="",0,IF(I185&lt;&gt;"",VLOOKUP(I185,'playing conditions'!$DF$4:$DG$1804,2,)))</f>
        <v>0</v>
      </c>
      <c r="S185" s="70">
        <f>IF(K185="",0,IF(K185&lt;&gt;"",VLOOKUP(K185,'playing conditions'!$DI$4:$DJ$7,2,)))</f>
        <v>0</v>
      </c>
      <c r="T185" s="70">
        <f>IF(M185="",0,IF(M185&lt;&gt;"",VLOOKUP(M185,'playing conditions'!$DL$4:$DM$8,2,)))</f>
        <v>0</v>
      </c>
      <c r="U185" s="70"/>
      <c r="V185" s="19"/>
      <c r="W185" s="19"/>
      <c r="X185" s="19"/>
      <c r="Y185" s="19"/>
      <c r="Z185" s="19"/>
      <c r="AA185" s="19"/>
      <c r="AB185" s="19"/>
    </row>
    <row r="186" spans="3:28" hidden="1" x14ac:dyDescent="0.25">
      <c r="C186" s="393"/>
      <c r="D186" s="363"/>
      <c r="E186" s="138" t="s">
        <v>1370</v>
      </c>
      <c r="F186" s="78" t="s">
        <v>690</v>
      </c>
      <c r="G186" s="112" t="s">
        <v>1597</v>
      </c>
      <c r="H186" s="78" t="s">
        <v>1598</v>
      </c>
      <c r="I186" s="78"/>
      <c r="J186" s="76" t="s">
        <v>1485</v>
      </c>
      <c r="K186" s="76"/>
      <c r="L186" s="78" t="s">
        <v>267</v>
      </c>
      <c r="M186" s="76"/>
      <c r="N186" s="179" t="s">
        <v>1700</v>
      </c>
      <c r="P186" s="16">
        <f>SUM(Q186:T186)</f>
        <v>0</v>
      </c>
      <c r="Q186" s="70"/>
      <c r="R186" s="70">
        <f>IF(I186="",0,IF(I186&lt;&gt;"",VLOOKUP(I186,'playing conditions'!$DF$4:$DG$1804,2,)))</f>
        <v>0</v>
      </c>
      <c r="S186" s="70">
        <f>IF(K186="",0,IF(K186&lt;&gt;"",VLOOKUP(K186,'playing conditions'!$DI$4:$DJ$7,2,)))</f>
        <v>0</v>
      </c>
      <c r="T186" s="70">
        <f>IF(M186="",0,IF(M186&lt;&gt;"",VLOOKUP(M186,'playing conditions'!$DL$4:$DM$8,2,)))</f>
        <v>0</v>
      </c>
      <c r="U186" s="70"/>
      <c r="V186" s="19"/>
      <c r="W186" s="19"/>
      <c r="X186" s="19"/>
      <c r="Y186" s="19"/>
      <c r="Z186" s="19"/>
      <c r="AA186" s="19"/>
      <c r="AB186" s="19"/>
    </row>
    <row r="187" spans="3:28" hidden="1" x14ac:dyDescent="0.25">
      <c r="C187" s="393"/>
      <c r="D187" s="363"/>
      <c r="E187" s="138" t="s">
        <v>1371</v>
      </c>
      <c r="F187" s="78" t="s">
        <v>690</v>
      </c>
      <c r="G187" s="113" t="s">
        <v>1597</v>
      </c>
      <c r="H187" s="78" t="s">
        <v>1598</v>
      </c>
      <c r="I187" s="78"/>
      <c r="J187" s="76" t="s">
        <v>1485</v>
      </c>
      <c r="K187" s="76"/>
      <c r="L187" s="78" t="s">
        <v>267</v>
      </c>
      <c r="M187" s="76"/>
      <c r="N187" s="179" t="s">
        <v>1700</v>
      </c>
      <c r="P187" s="16">
        <f t="shared" ref="P187:P191" si="5">SUM(Q187:T187)</f>
        <v>0</v>
      </c>
      <c r="Q187" s="70"/>
      <c r="R187" s="70">
        <f>IF(I187="",0,IF(I187&lt;&gt;"",VLOOKUP(I187,'playing conditions'!$DF$4:$DG$1804,2,)))</f>
        <v>0</v>
      </c>
      <c r="S187" s="70">
        <f>IF(K187="",0,IF(K187&lt;&gt;"",VLOOKUP(K187,'playing conditions'!$DI$4:$DJ$7,2,)))</f>
        <v>0</v>
      </c>
      <c r="T187" s="70">
        <f>IF(M187="",0,IF(M187&lt;&gt;"",VLOOKUP(M187,'playing conditions'!$DL$4:$DM$8,2,)))</f>
        <v>0</v>
      </c>
      <c r="U187" s="70"/>
      <c r="V187" s="19"/>
      <c r="W187" s="19"/>
      <c r="X187" s="19"/>
      <c r="Y187" s="19"/>
      <c r="Z187" s="19"/>
      <c r="AA187" s="19"/>
      <c r="AB187" s="19"/>
    </row>
    <row r="188" spans="3:28" hidden="1" x14ac:dyDescent="0.25">
      <c r="C188" s="393"/>
      <c r="D188" s="363"/>
      <c r="E188" s="138" t="s">
        <v>1372</v>
      </c>
      <c r="F188" s="78" t="s">
        <v>690</v>
      </c>
      <c r="G188" s="114" t="s">
        <v>1597</v>
      </c>
      <c r="H188" s="78" t="s">
        <v>1598</v>
      </c>
      <c r="I188" s="78"/>
      <c r="J188" s="76" t="s">
        <v>1485</v>
      </c>
      <c r="K188" s="76"/>
      <c r="L188" s="78" t="s">
        <v>267</v>
      </c>
      <c r="M188" s="76"/>
      <c r="N188" s="179" t="s">
        <v>1700</v>
      </c>
      <c r="P188" s="16">
        <f t="shared" si="5"/>
        <v>0</v>
      </c>
      <c r="Q188" s="70"/>
      <c r="R188" s="70">
        <f>IF(I188="",0,IF(I188&lt;&gt;"",VLOOKUP(I188,'playing conditions'!$DF$4:$DG$1804,2,)))</f>
        <v>0</v>
      </c>
      <c r="S188" s="70">
        <f>IF(K188="",0,IF(K188&lt;&gt;"",VLOOKUP(K188,'playing conditions'!$DI$4:$DJ$7,2,)))</f>
        <v>0</v>
      </c>
      <c r="T188" s="70">
        <f>IF(M188="",0,IF(M188&lt;&gt;"",VLOOKUP(M188,'playing conditions'!$DL$4:$DM$8,2,)))</f>
        <v>0</v>
      </c>
      <c r="U188" s="70"/>
      <c r="V188" s="19"/>
      <c r="W188" s="19"/>
      <c r="X188" s="19"/>
      <c r="Y188" s="19"/>
      <c r="Z188" s="19"/>
      <c r="AA188" s="19"/>
      <c r="AB188" s="19"/>
    </row>
    <row r="189" spans="3:28" hidden="1" x14ac:dyDescent="0.25">
      <c r="C189" s="393"/>
      <c r="D189" s="363"/>
      <c r="E189" s="138" t="s">
        <v>1373</v>
      </c>
      <c r="F189" s="78" t="s">
        <v>690</v>
      </c>
      <c r="G189" s="115" t="s">
        <v>1597</v>
      </c>
      <c r="H189" s="78" t="s">
        <v>1598</v>
      </c>
      <c r="I189" s="78"/>
      <c r="J189" s="76" t="s">
        <v>1485</v>
      </c>
      <c r="K189" s="76"/>
      <c r="L189" s="78" t="s">
        <v>267</v>
      </c>
      <c r="M189" s="76"/>
      <c r="N189" s="179" t="s">
        <v>1700</v>
      </c>
      <c r="P189" s="16">
        <f t="shared" si="5"/>
        <v>0</v>
      </c>
      <c r="Q189" s="70"/>
      <c r="R189" s="70">
        <f>IF(I189="",0,IF(I189&lt;&gt;"",VLOOKUP(I189,'playing conditions'!$DF$4:$DG$1804,2,)))</f>
        <v>0</v>
      </c>
      <c r="S189" s="70">
        <f>IF(K189="",0,IF(K189&lt;&gt;"",VLOOKUP(K189,'playing conditions'!$DI$4:$DJ$7,2,)))</f>
        <v>0</v>
      </c>
      <c r="T189" s="70">
        <f>IF(M189="",0,IF(M189&lt;&gt;"",VLOOKUP(M189,'playing conditions'!$DL$4:$DM$8,2,)))</f>
        <v>0</v>
      </c>
      <c r="U189" s="70"/>
      <c r="V189" s="19"/>
      <c r="W189" s="19"/>
      <c r="X189" s="19"/>
      <c r="Y189" s="19"/>
      <c r="Z189" s="19"/>
      <c r="AA189" s="19"/>
      <c r="AB189" s="19"/>
    </row>
    <row r="190" spans="3:28" hidden="1" x14ac:dyDescent="0.25">
      <c r="C190" s="393"/>
      <c r="D190" s="363"/>
      <c r="E190" s="138" t="s">
        <v>1374</v>
      </c>
      <c r="F190" s="78" t="s">
        <v>690</v>
      </c>
      <c r="G190" s="116" t="s">
        <v>1597</v>
      </c>
      <c r="H190" s="78" t="s">
        <v>1598</v>
      </c>
      <c r="I190" s="78"/>
      <c r="J190" s="76" t="s">
        <v>1485</v>
      </c>
      <c r="K190" s="76"/>
      <c r="L190" s="78" t="s">
        <v>267</v>
      </c>
      <c r="M190" s="76"/>
      <c r="N190" s="179" t="s">
        <v>1700</v>
      </c>
      <c r="P190" s="16">
        <f t="shared" si="5"/>
        <v>0</v>
      </c>
      <c r="Q190" s="70"/>
      <c r="R190" s="70">
        <f>IF(I190="",0,IF(I190&lt;&gt;"",VLOOKUP(I190,'playing conditions'!$DF$4:$DG$1804,2,)))</f>
        <v>0</v>
      </c>
      <c r="S190" s="70">
        <f>IF(K190="",0,IF(K190&lt;&gt;"",VLOOKUP(K190,'playing conditions'!$DI$4:$DJ$7,2,)))</f>
        <v>0</v>
      </c>
      <c r="T190" s="70">
        <f>IF(M190="",0,IF(M190&lt;&gt;"",VLOOKUP(M190,'playing conditions'!$DL$4:$DM$8,2,)))</f>
        <v>0</v>
      </c>
      <c r="U190" s="70"/>
      <c r="V190" s="19"/>
      <c r="W190" s="19"/>
      <c r="X190" s="19"/>
      <c r="Y190" s="19"/>
      <c r="Z190" s="19"/>
      <c r="AA190" s="19"/>
      <c r="AB190" s="19"/>
    </row>
    <row r="191" spans="3:28" hidden="1" x14ac:dyDescent="0.25">
      <c r="C191" s="393"/>
      <c r="D191" s="363"/>
      <c r="E191" s="138" t="s">
        <v>1375</v>
      </c>
      <c r="F191" s="78" t="s">
        <v>690</v>
      </c>
      <c r="G191" s="117" t="s">
        <v>1597</v>
      </c>
      <c r="H191" s="78" t="s">
        <v>1598</v>
      </c>
      <c r="I191" s="78"/>
      <c r="J191" s="76" t="s">
        <v>1485</v>
      </c>
      <c r="K191" s="76"/>
      <c r="L191" s="78" t="s">
        <v>267</v>
      </c>
      <c r="M191" s="76"/>
      <c r="N191" s="179" t="s">
        <v>1700</v>
      </c>
      <c r="P191" s="16">
        <f t="shared" si="5"/>
        <v>0</v>
      </c>
      <c r="Q191" s="70"/>
      <c r="R191" s="70">
        <f>IF(I191="",0,IF(I191&lt;&gt;"",VLOOKUP(I191,'playing conditions'!$DF$4:$DG$1804,2,)))</f>
        <v>0</v>
      </c>
      <c r="S191" s="70">
        <f>IF(K191="",0,IF(K191&lt;&gt;"",VLOOKUP(K191,'playing conditions'!$DI$4:$DJ$7,2,)))</f>
        <v>0</v>
      </c>
      <c r="T191" s="70">
        <f>IF(M191="",0,IF(M191&lt;&gt;"",VLOOKUP(M191,'playing conditions'!$DL$4:$DM$8,2,)))</f>
        <v>0</v>
      </c>
      <c r="U191" s="70"/>
      <c r="V191" s="19"/>
      <c r="W191" s="19"/>
      <c r="X191" s="19"/>
      <c r="Y191" s="19"/>
      <c r="Z191" s="19"/>
      <c r="AA191" s="19"/>
      <c r="AB191" s="19"/>
    </row>
    <row r="192" spans="3:28" hidden="1" x14ac:dyDescent="0.25">
      <c r="C192" s="393"/>
      <c r="D192" s="363"/>
      <c r="E192" s="357" t="s">
        <v>1487</v>
      </c>
      <c r="F192" s="357"/>
      <c r="G192" s="357"/>
      <c r="H192" s="357"/>
      <c r="I192" s="264"/>
      <c r="J192" s="264"/>
      <c r="K192" s="264"/>
      <c r="L192" s="264"/>
      <c r="M192" s="264"/>
      <c r="N192" s="179" t="s">
        <v>1700</v>
      </c>
      <c r="P192" s="16">
        <f>IF(I192="",0,IF(I192&lt;&gt;"",VLOOKUP(I192,'playing conditions'!$CE$4:$CF$5,2,)))</f>
        <v>0</v>
      </c>
      <c r="Q192" s="70"/>
      <c r="R192" s="70"/>
      <c r="S192" s="70"/>
      <c r="T192" s="70"/>
      <c r="U192" s="70"/>
      <c r="V192" s="19"/>
      <c r="W192" s="19"/>
      <c r="X192" s="19"/>
      <c r="Y192" s="19"/>
      <c r="Z192" s="19"/>
      <c r="AA192" s="19"/>
      <c r="AB192" s="19"/>
    </row>
    <row r="193" spans="3:28" hidden="1" x14ac:dyDescent="0.25">
      <c r="C193" s="393"/>
      <c r="D193" s="363"/>
      <c r="E193" s="265" t="s">
        <v>1488</v>
      </c>
      <c r="F193" s="265"/>
      <c r="G193" s="265"/>
      <c r="H193" s="265"/>
      <c r="I193" s="264"/>
      <c r="J193" s="264"/>
      <c r="K193" s="264"/>
      <c r="L193" s="264"/>
      <c r="M193" s="264"/>
      <c r="N193" s="179" t="s">
        <v>1700</v>
      </c>
      <c r="P193" s="16">
        <f>IF(I193="",0,IF(I193&lt;&gt;"",VLOOKUP(I193,'playing conditions'!$CH$4:$CI$5,2,)))</f>
        <v>0</v>
      </c>
      <c r="Q193" s="70"/>
      <c r="R193" s="70"/>
      <c r="S193" s="70"/>
      <c r="T193" s="70"/>
      <c r="U193" s="70"/>
      <c r="V193" s="19"/>
      <c r="W193" s="19"/>
      <c r="X193" s="19"/>
      <c r="Y193" s="19"/>
      <c r="Z193" s="19"/>
      <c r="AA193" s="19"/>
      <c r="AB193" s="19"/>
    </row>
    <row r="194" spans="3:28" hidden="1" x14ac:dyDescent="0.25">
      <c r="C194" s="393"/>
      <c r="D194" s="363"/>
      <c r="E194" s="138" t="s">
        <v>466</v>
      </c>
      <c r="F194" s="264"/>
      <c r="G194" s="264"/>
      <c r="H194" s="264"/>
      <c r="I194" s="264"/>
      <c r="J194" s="264"/>
      <c r="K194" s="264"/>
      <c r="L194" s="264"/>
      <c r="M194" s="264"/>
      <c r="N194" s="179" t="s">
        <v>1700</v>
      </c>
      <c r="P194" s="16">
        <f>IF(F194="",0,IF(F194&lt;&gt;"",VLOOKUP(F194,'playing conditions'!$CK$4:$CL$5,2,)))</f>
        <v>0</v>
      </c>
      <c r="Q194" s="70"/>
      <c r="R194" s="70"/>
      <c r="S194" s="70"/>
      <c r="T194" s="70"/>
      <c r="U194" s="70"/>
      <c r="V194" s="19"/>
      <c r="W194" s="19"/>
      <c r="X194" s="19"/>
      <c r="Y194" s="19"/>
      <c r="Z194" s="19"/>
      <c r="AA194" s="19"/>
      <c r="AB194" s="19"/>
    </row>
    <row r="195" spans="3:28" hidden="1" x14ac:dyDescent="0.25">
      <c r="C195" s="393"/>
      <c r="D195" s="363"/>
      <c r="E195" s="138" t="s">
        <v>467</v>
      </c>
      <c r="F195" s="264"/>
      <c r="G195" s="264"/>
      <c r="H195" s="264"/>
      <c r="I195" s="264"/>
      <c r="J195" s="264"/>
      <c r="K195" s="264"/>
      <c r="L195" s="264"/>
      <c r="M195" s="264"/>
      <c r="N195" s="179" t="s">
        <v>1700</v>
      </c>
      <c r="P195" s="16">
        <f>IF(F195="",0,IF(F195&lt;&gt;"",VLOOKUP(F195,'playing conditions'!$CN$4:$CO$5,2,)))</f>
        <v>0</v>
      </c>
      <c r="Q195" s="70"/>
      <c r="R195" s="70"/>
      <c r="S195" s="70"/>
      <c r="T195" s="70"/>
      <c r="U195" s="70"/>
      <c r="V195" s="19"/>
      <c r="W195" s="19"/>
      <c r="X195" s="19"/>
      <c r="Y195" s="19"/>
      <c r="Z195" s="19"/>
      <c r="AA195" s="19"/>
      <c r="AB195" s="19"/>
    </row>
    <row r="196" spans="3:28" hidden="1" x14ac:dyDescent="0.25">
      <c r="C196" s="393"/>
      <c r="D196" s="363"/>
      <c r="E196" s="138" t="s">
        <v>465</v>
      </c>
      <c r="F196" s="264"/>
      <c r="G196" s="264"/>
      <c r="H196" s="264"/>
      <c r="I196" s="264"/>
      <c r="J196" s="264"/>
      <c r="K196" s="264"/>
      <c r="L196" s="264"/>
      <c r="M196" s="264"/>
      <c r="N196" s="179" t="s">
        <v>1700</v>
      </c>
      <c r="P196" s="16">
        <f>IF(F196="",0,IF(F196&lt;&gt;"",VLOOKUP(F196,'playing conditions'!$CQ$4:$CR$5,2,)))</f>
        <v>0</v>
      </c>
      <c r="Q196" s="70"/>
      <c r="R196" s="70"/>
      <c r="S196" s="70"/>
      <c r="T196" s="70"/>
      <c r="U196" s="70"/>
      <c r="V196" s="19"/>
      <c r="W196" s="19"/>
      <c r="X196" s="19"/>
      <c r="Y196" s="19"/>
      <c r="Z196" s="19"/>
      <c r="AA196" s="19"/>
      <c r="AB196" s="19"/>
    </row>
    <row r="197" spans="3:28" hidden="1" x14ac:dyDescent="0.25">
      <c r="C197" s="393"/>
      <c r="D197" s="363"/>
      <c r="E197" s="265" t="s">
        <v>1489</v>
      </c>
      <c r="F197" s="265"/>
      <c r="G197" s="265"/>
      <c r="H197" s="230"/>
      <c r="I197" s="230"/>
      <c r="J197" s="230"/>
      <c r="K197" s="230"/>
      <c r="L197" s="230"/>
      <c r="M197" s="230"/>
      <c r="N197" s="179" t="s">
        <v>1700</v>
      </c>
      <c r="P197" s="16">
        <f>IF(F197="",0,IF(F197&lt;&gt;"",VLOOKUP(F197,'playing conditions'!$DO$4:$DP$31,2,)))</f>
        <v>0</v>
      </c>
      <c r="Q197" s="70"/>
      <c r="R197" s="70"/>
      <c r="S197" s="70"/>
      <c r="T197" s="70"/>
      <c r="U197" s="70"/>
      <c r="V197" s="19"/>
      <c r="W197" s="19"/>
      <c r="X197" s="19"/>
      <c r="Y197" s="19"/>
      <c r="Z197" s="19"/>
      <c r="AA197" s="19"/>
      <c r="AB197" s="19"/>
    </row>
    <row r="198" spans="3:28" ht="15" customHeight="1" x14ac:dyDescent="0.25">
      <c r="C198" s="370" t="s">
        <v>568</v>
      </c>
      <c r="D198" s="371"/>
      <c r="E198" s="371"/>
      <c r="F198" s="371"/>
      <c r="G198" s="371"/>
      <c r="H198" s="371"/>
      <c r="I198" s="371"/>
      <c r="J198" s="371"/>
      <c r="K198" s="371"/>
      <c r="L198" s="371"/>
      <c r="M198" s="372"/>
      <c r="N198" s="179" t="s">
        <v>1700</v>
      </c>
      <c r="P198" s="47"/>
      <c r="Q198" s="70"/>
      <c r="R198" s="70"/>
      <c r="S198" s="70"/>
      <c r="T198" s="70"/>
      <c r="U198" s="70"/>
      <c r="V198" s="19"/>
      <c r="W198" s="19"/>
      <c r="X198" s="19"/>
      <c r="Y198" s="19"/>
      <c r="Z198" s="19"/>
      <c r="AA198" s="19"/>
      <c r="AB198" s="19"/>
    </row>
    <row r="199" spans="3:28" ht="15" customHeight="1" x14ac:dyDescent="0.25">
      <c r="C199" s="373"/>
      <c r="D199" s="374"/>
      <c r="E199" s="374"/>
      <c r="F199" s="374"/>
      <c r="G199" s="374"/>
      <c r="H199" s="374"/>
      <c r="I199" s="374"/>
      <c r="J199" s="374"/>
      <c r="K199" s="374"/>
      <c r="L199" s="374"/>
      <c r="M199" s="375"/>
      <c r="N199" s="179" t="s">
        <v>1700</v>
      </c>
      <c r="P199" s="47"/>
      <c r="Q199" s="70"/>
      <c r="R199" s="70"/>
      <c r="S199" s="70"/>
      <c r="T199" s="70"/>
      <c r="U199" s="70"/>
      <c r="V199" s="19"/>
      <c r="W199" s="19"/>
      <c r="X199" s="19"/>
      <c r="Y199" s="19"/>
      <c r="Z199" s="19"/>
      <c r="AA199" s="19"/>
      <c r="AB199" s="19"/>
    </row>
    <row r="200" spans="3:28" ht="15" customHeight="1" x14ac:dyDescent="0.25">
      <c r="C200" s="377" t="s">
        <v>568</v>
      </c>
      <c r="D200" s="327" t="s">
        <v>341</v>
      </c>
      <c r="E200" s="139" t="s">
        <v>330</v>
      </c>
      <c r="F200" s="283"/>
      <c r="G200" s="284"/>
      <c r="H200" s="284"/>
      <c r="I200" s="285"/>
      <c r="J200" s="285"/>
      <c r="K200" s="285"/>
      <c r="L200" s="285"/>
      <c r="M200" s="286"/>
      <c r="N200" s="179" t="s">
        <v>1701</v>
      </c>
      <c r="P200" s="47"/>
      <c r="Q200" s="70"/>
      <c r="R200" s="70"/>
      <c r="S200" s="70"/>
      <c r="T200" s="70"/>
      <c r="U200" s="70"/>
      <c r="V200" s="19"/>
      <c r="W200" s="19"/>
      <c r="X200" s="19"/>
      <c r="Y200" s="19"/>
      <c r="Z200" s="19"/>
      <c r="AA200" s="19"/>
      <c r="AB200" s="19"/>
    </row>
    <row r="201" spans="3:28" x14ac:dyDescent="0.25">
      <c r="C201" s="378"/>
      <c r="D201" s="339"/>
      <c r="E201" s="140" t="s">
        <v>329</v>
      </c>
      <c r="F201" s="271"/>
      <c r="G201" s="271"/>
      <c r="H201" s="271"/>
      <c r="I201" s="272" t="s">
        <v>464</v>
      </c>
      <c r="J201" s="273"/>
      <c r="K201" s="239">
        <v>10</v>
      </c>
      <c r="L201" s="239"/>
      <c r="M201" s="239"/>
      <c r="N201" s="179" t="s">
        <v>1700</v>
      </c>
      <c r="P201" s="16">
        <f>IF(F201="",0,IF(F201&lt;&gt;"",VLOOKUP(F201,'venue requirements'!$D$4:$E$100,2,)))</f>
        <v>0</v>
      </c>
      <c r="Q201" s="70"/>
      <c r="R201" s="70"/>
      <c r="S201" s="70"/>
      <c r="T201" s="70"/>
      <c r="U201" s="70"/>
      <c r="V201" s="19"/>
      <c r="W201" s="19"/>
      <c r="X201" s="19"/>
      <c r="Y201" s="19"/>
      <c r="Z201" s="19"/>
      <c r="AA201" s="19"/>
      <c r="AB201" s="19"/>
    </row>
    <row r="202" spans="3:28" x14ac:dyDescent="0.25">
      <c r="C202" s="378"/>
      <c r="D202" s="339"/>
      <c r="E202" s="140" t="s">
        <v>319</v>
      </c>
      <c r="F202" s="271"/>
      <c r="G202" s="271"/>
      <c r="H202" s="271"/>
      <c r="I202" s="272" t="s">
        <v>328</v>
      </c>
      <c r="J202" s="273"/>
      <c r="K202" s="239" t="s">
        <v>320</v>
      </c>
      <c r="L202" s="239"/>
      <c r="M202" s="239"/>
      <c r="N202" s="179" t="s">
        <v>1700</v>
      </c>
      <c r="P202" s="16">
        <f>IF(F202="",0,IF(F202&lt;&gt;"",VLOOKUP(F202,'venue requirements'!$G$4:$H$100,2,)))</f>
        <v>0</v>
      </c>
      <c r="Q202" s="70"/>
      <c r="R202" s="70"/>
      <c r="S202" s="70"/>
      <c r="T202" s="70"/>
      <c r="U202" s="70"/>
      <c r="V202" s="19"/>
      <c r="W202" s="19"/>
      <c r="X202" s="19"/>
      <c r="Y202" s="19"/>
      <c r="Z202" s="19"/>
      <c r="AA202" s="19"/>
      <c r="AB202" s="19"/>
    </row>
    <row r="203" spans="3:28" x14ac:dyDescent="0.25">
      <c r="C203" s="378"/>
      <c r="D203" s="339"/>
      <c r="E203" s="140" t="s">
        <v>342</v>
      </c>
      <c r="F203" s="271"/>
      <c r="G203" s="271"/>
      <c r="H203" s="271"/>
      <c r="I203" s="272" t="s">
        <v>464</v>
      </c>
      <c r="J203" s="273"/>
      <c r="K203" s="239">
        <v>10</v>
      </c>
      <c r="L203" s="239"/>
      <c r="M203" s="239"/>
      <c r="N203" s="179" t="s">
        <v>1700</v>
      </c>
      <c r="P203" s="16">
        <f>IF(F203="",0,IF(F203&lt;&gt;"",VLOOKUP(F203,'venue requirements'!$J$4:$K$100,2,)))</f>
        <v>0</v>
      </c>
      <c r="Q203" s="70"/>
      <c r="R203" s="70"/>
      <c r="S203" s="70"/>
      <c r="T203" s="70"/>
      <c r="U203" s="70"/>
      <c r="V203" s="19"/>
      <c r="W203" s="19"/>
      <c r="X203" s="19"/>
      <c r="Y203" s="19"/>
      <c r="Z203" s="19"/>
      <c r="AA203" s="19"/>
      <c r="AB203" s="19"/>
    </row>
    <row r="204" spans="3:28" x14ac:dyDescent="0.25">
      <c r="C204" s="378"/>
      <c r="D204" s="339"/>
      <c r="E204" s="140" t="s">
        <v>347</v>
      </c>
      <c r="F204" s="271"/>
      <c r="G204" s="271"/>
      <c r="H204" s="271"/>
      <c r="I204" s="272" t="s">
        <v>464</v>
      </c>
      <c r="J204" s="273"/>
      <c r="K204" s="239" t="s">
        <v>350</v>
      </c>
      <c r="L204" s="239"/>
      <c r="M204" s="239"/>
      <c r="N204" s="179" t="s">
        <v>1700</v>
      </c>
      <c r="P204" s="16">
        <f>IF(F204="",0,IF(F204&lt;&gt;"",VLOOKUP(F204,'venue requirements'!$M$4:$N$100,2,)))</f>
        <v>0</v>
      </c>
      <c r="Q204" s="70"/>
      <c r="R204" s="70"/>
      <c r="S204" s="70"/>
      <c r="T204" s="70"/>
      <c r="U204" s="70"/>
      <c r="V204" s="19"/>
      <c r="W204" s="19"/>
      <c r="X204" s="19"/>
      <c r="Y204" s="19"/>
      <c r="Z204" s="19"/>
      <c r="AA204" s="19"/>
      <c r="AB204" s="19"/>
    </row>
    <row r="205" spans="3:28" x14ac:dyDescent="0.25">
      <c r="C205" s="378"/>
      <c r="D205" s="339"/>
      <c r="E205" s="140" t="s">
        <v>348</v>
      </c>
      <c r="F205" s="271"/>
      <c r="G205" s="271"/>
      <c r="H205" s="271"/>
      <c r="I205" s="272" t="s">
        <v>464</v>
      </c>
      <c r="J205" s="273"/>
      <c r="K205" s="239" t="s">
        <v>350</v>
      </c>
      <c r="L205" s="239"/>
      <c r="M205" s="239"/>
      <c r="N205" s="179" t="s">
        <v>1700</v>
      </c>
      <c r="P205" s="16">
        <f>IF(F205="",0,IF(F205&lt;&gt;"",VLOOKUP(F205,'venue requirements'!$P$4:$Q$100,2,)))</f>
        <v>0</v>
      </c>
      <c r="Q205" s="70"/>
      <c r="R205" s="70"/>
      <c r="S205" s="70"/>
      <c r="T205" s="70"/>
      <c r="U205" s="70"/>
      <c r="V205" s="19"/>
      <c r="W205" s="19"/>
      <c r="X205" s="19"/>
      <c r="Y205" s="19"/>
      <c r="Z205" s="19"/>
      <c r="AA205" s="19"/>
      <c r="AB205" s="19"/>
    </row>
    <row r="206" spans="3:28" x14ac:dyDescent="0.25">
      <c r="C206" s="378"/>
      <c r="D206" s="339"/>
      <c r="E206" s="140" t="s">
        <v>321</v>
      </c>
      <c r="F206" s="271"/>
      <c r="G206" s="271"/>
      <c r="H206" s="271"/>
      <c r="I206" s="272" t="s">
        <v>464</v>
      </c>
      <c r="J206" s="273"/>
      <c r="K206" s="239" t="s">
        <v>322</v>
      </c>
      <c r="L206" s="239"/>
      <c r="M206" s="239"/>
      <c r="N206" s="179" t="s">
        <v>1700</v>
      </c>
      <c r="P206" s="16">
        <f>IF(F206="",0,IF(F206&lt;&gt;"",VLOOKUP(F206,'venue requirements'!$S$4:$T$100,2,)))</f>
        <v>0</v>
      </c>
      <c r="Q206" s="70"/>
      <c r="R206" s="70"/>
      <c r="S206" s="70"/>
      <c r="T206" s="70"/>
      <c r="U206" s="70"/>
      <c r="V206" s="19"/>
      <c r="W206" s="19"/>
      <c r="X206" s="19"/>
      <c r="Y206" s="19"/>
      <c r="Z206" s="19"/>
      <c r="AA206" s="19"/>
      <c r="AB206" s="19"/>
    </row>
    <row r="207" spans="3:28" x14ac:dyDescent="0.25">
      <c r="C207" s="378"/>
      <c r="D207" s="339"/>
      <c r="E207" s="140" t="s">
        <v>327</v>
      </c>
      <c r="F207" s="271"/>
      <c r="G207" s="271"/>
      <c r="H207" s="271"/>
      <c r="I207" s="272" t="s">
        <v>464</v>
      </c>
      <c r="J207" s="273"/>
      <c r="K207" s="239">
        <v>3</v>
      </c>
      <c r="L207" s="239"/>
      <c r="M207" s="239"/>
      <c r="N207" s="179" t="s">
        <v>1700</v>
      </c>
      <c r="P207" s="16">
        <f>IF(F207="",0,IF(F207&lt;&gt;"",VLOOKUP(F207,'venue requirements'!$V$4:$W$100,2,)))</f>
        <v>0</v>
      </c>
      <c r="Q207" s="70"/>
      <c r="R207" s="70"/>
      <c r="S207" s="70"/>
      <c r="T207" s="70"/>
      <c r="U207" s="70"/>
      <c r="V207" s="19"/>
      <c r="W207" s="19"/>
      <c r="X207" s="19"/>
      <c r="Y207" s="19"/>
      <c r="Z207" s="19"/>
      <c r="AA207" s="19"/>
      <c r="AB207" s="19"/>
    </row>
    <row r="208" spans="3:28" x14ac:dyDescent="0.25">
      <c r="C208" s="378"/>
      <c r="D208" s="339"/>
      <c r="E208" s="140" t="s">
        <v>332</v>
      </c>
      <c r="F208" s="271"/>
      <c r="G208" s="271"/>
      <c r="H208" s="271"/>
      <c r="I208" s="272" t="s">
        <v>328</v>
      </c>
      <c r="J208" s="273"/>
      <c r="K208" s="239" t="s">
        <v>268</v>
      </c>
      <c r="L208" s="239"/>
      <c r="M208" s="239"/>
      <c r="N208" s="179" t="s">
        <v>1700</v>
      </c>
      <c r="P208" s="16">
        <f>IF(F208="",0,IF(F208&lt;&gt;"",VLOOKUP(F208,'venue requirements'!$Y$4:$Z$100,2,)))</f>
        <v>0</v>
      </c>
      <c r="Q208" s="70"/>
      <c r="R208" s="70"/>
      <c r="S208" s="70"/>
      <c r="T208" s="70"/>
      <c r="U208" s="70"/>
      <c r="V208" s="19"/>
      <c r="W208" s="19"/>
      <c r="X208" s="19"/>
      <c r="Y208" s="19"/>
      <c r="Z208" s="19"/>
      <c r="AA208" s="19"/>
      <c r="AB208" s="19"/>
    </row>
    <row r="209" spans="3:28" x14ac:dyDescent="0.25">
      <c r="C209" s="378"/>
      <c r="D209" s="339"/>
      <c r="E209" s="140" t="s">
        <v>333</v>
      </c>
      <c r="F209" s="271"/>
      <c r="G209" s="271"/>
      <c r="H209" s="271"/>
      <c r="I209" s="272" t="s">
        <v>464</v>
      </c>
      <c r="J209" s="273"/>
      <c r="K209" s="239" t="s">
        <v>336</v>
      </c>
      <c r="L209" s="239"/>
      <c r="M209" s="239"/>
      <c r="N209" s="179" t="s">
        <v>1700</v>
      </c>
      <c r="P209" s="16">
        <f>IF(F209="",0,IF(F209&lt;&gt;"",VLOOKUP(F209,'venue requirements'!$AB$4:$AC$100,2,)))</f>
        <v>0</v>
      </c>
      <c r="Q209" s="70"/>
      <c r="R209" s="70"/>
      <c r="S209" s="70"/>
      <c r="T209" s="70"/>
      <c r="U209" s="70"/>
      <c r="V209" s="19"/>
      <c r="W209" s="19"/>
      <c r="X209" s="19"/>
      <c r="Y209" s="19"/>
      <c r="Z209" s="19"/>
      <c r="AA209" s="19"/>
      <c r="AB209" s="19"/>
    </row>
    <row r="210" spans="3:28" x14ac:dyDescent="0.25">
      <c r="C210" s="378"/>
      <c r="D210" s="339"/>
      <c r="E210" s="140" t="s">
        <v>334</v>
      </c>
      <c r="F210" s="271"/>
      <c r="G210" s="271"/>
      <c r="H210" s="271"/>
      <c r="I210" s="272" t="s">
        <v>328</v>
      </c>
      <c r="J210" s="273"/>
      <c r="K210" s="239" t="s">
        <v>340</v>
      </c>
      <c r="L210" s="239"/>
      <c r="M210" s="239"/>
      <c r="N210" s="179" t="s">
        <v>1700</v>
      </c>
      <c r="P210" s="16">
        <f>IF(F210="",0,IF(F210&lt;&gt;"",VLOOKUP(F210,'venue requirements'!$AE$4:$AF$100,2,)))</f>
        <v>0</v>
      </c>
      <c r="Q210" s="70"/>
      <c r="R210" s="70"/>
      <c r="S210" s="70"/>
      <c r="T210" s="70"/>
      <c r="U210" s="70"/>
      <c r="V210" s="19"/>
      <c r="W210" s="19"/>
      <c r="X210" s="19"/>
      <c r="Y210" s="19"/>
      <c r="Z210" s="19"/>
      <c r="AA210" s="19"/>
      <c r="AB210" s="19"/>
    </row>
    <row r="211" spans="3:28" x14ac:dyDescent="0.25">
      <c r="C211" s="378"/>
      <c r="D211" s="361" t="s">
        <v>482</v>
      </c>
      <c r="E211" s="141" t="s">
        <v>343</v>
      </c>
      <c r="F211" s="240"/>
      <c r="G211" s="240"/>
      <c r="H211" s="240"/>
      <c r="I211" s="241"/>
      <c r="J211" s="241"/>
      <c r="K211" s="241"/>
      <c r="L211" s="241"/>
      <c r="M211" s="241"/>
      <c r="N211" s="179" t="s">
        <v>1700</v>
      </c>
      <c r="P211" s="16">
        <f>IF(J211="",0,IF(J211&lt;&gt;"",VLOOKUP(J211,'venue requirements'!$AH$4:$AI$100,2,)))</f>
        <v>0</v>
      </c>
      <c r="Q211" s="70"/>
      <c r="R211" s="70"/>
      <c r="S211" s="70"/>
      <c r="T211" s="70"/>
      <c r="U211" s="70"/>
      <c r="V211" s="19"/>
      <c r="W211" s="19"/>
      <c r="X211" s="19"/>
      <c r="Y211" s="19"/>
      <c r="Z211" s="19"/>
      <c r="AA211" s="19"/>
      <c r="AB211" s="19"/>
    </row>
    <row r="212" spans="3:28" x14ac:dyDescent="0.25">
      <c r="C212" s="378"/>
      <c r="D212" s="361"/>
      <c r="E212" s="141" t="s">
        <v>329</v>
      </c>
      <c r="F212" s="241"/>
      <c r="G212" s="241"/>
      <c r="H212" s="241"/>
      <c r="I212" s="282" t="s">
        <v>464</v>
      </c>
      <c r="J212" s="273"/>
      <c r="K212" s="239">
        <v>6</v>
      </c>
      <c r="L212" s="239"/>
      <c r="M212" s="239"/>
      <c r="N212" s="179" t="s">
        <v>1700</v>
      </c>
      <c r="P212" s="16">
        <f>IF(F212="",0,IF(F212&lt;&gt;"",VLOOKUP(F212,'venue requirements'!$AK$4:$AL$100,2,)))</f>
        <v>0</v>
      </c>
      <c r="Q212" s="70"/>
      <c r="R212" s="70"/>
      <c r="S212" s="70"/>
      <c r="T212" s="70"/>
      <c r="U212" s="70"/>
      <c r="V212" s="19"/>
      <c r="W212" s="19"/>
      <c r="X212" s="19"/>
      <c r="Y212" s="19"/>
      <c r="Z212" s="19"/>
      <c r="AA212" s="19"/>
      <c r="AB212" s="19"/>
    </row>
    <row r="213" spans="3:28" x14ac:dyDescent="0.25">
      <c r="C213" s="378"/>
      <c r="D213" s="361"/>
      <c r="E213" s="141" t="s">
        <v>319</v>
      </c>
      <c r="F213" s="241"/>
      <c r="G213" s="241"/>
      <c r="H213" s="241"/>
      <c r="I213" s="282" t="s">
        <v>464</v>
      </c>
      <c r="J213" s="273"/>
      <c r="K213" s="239" t="s">
        <v>320</v>
      </c>
      <c r="L213" s="239"/>
      <c r="M213" s="239"/>
      <c r="N213" s="179" t="s">
        <v>1700</v>
      </c>
      <c r="P213" s="16">
        <f>IF(F213="",0,IF(F213&lt;&gt;"",VLOOKUP(F213,'venue requirements'!$AN$4:$AO$100,2,)))</f>
        <v>0</v>
      </c>
      <c r="Q213" s="70"/>
      <c r="R213" s="70"/>
      <c r="S213" s="70"/>
      <c r="T213" s="70"/>
      <c r="U213" s="70"/>
      <c r="V213" s="19"/>
      <c r="W213" s="19"/>
      <c r="X213" s="19"/>
      <c r="Y213" s="19"/>
      <c r="Z213" s="19"/>
      <c r="AA213" s="19"/>
      <c r="AB213" s="19"/>
    </row>
    <row r="214" spans="3:28" ht="15" customHeight="1" x14ac:dyDescent="0.25">
      <c r="C214" s="378"/>
      <c r="D214" s="361"/>
      <c r="E214" s="141" t="s">
        <v>342</v>
      </c>
      <c r="F214" s="241"/>
      <c r="G214" s="241"/>
      <c r="H214" s="241"/>
      <c r="I214" s="282" t="s">
        <v>464</v>
      </c>
      <c r="J214" s="273"/>
      <c r="K214" s="239">
        <v>6</v>
      </c>
      <c r="L214" s="239"/>
      <c r="M214" s="239"/>
      <c r="N214" s="179" t="s">
        <v>1700</v>
      </c>
      <c r="P214" s="16">
        <f>IF(F214="",0,IF(F214&lt;&gt;"",VLOOKUP(F214,'venue requirements'!$AQ$4:$AR$100,2,)))</f>
        <v>0</v>
      </c>
      <c r="Q214" s="70"/>
      <c r="R214" s="70"/>
      <c r="S214" s="70"/>
      <c r="T214" s="70"/>
      <c r="U214" s="70"/>
      <c r="V214" s="19"/>
      <c r="W214" s="19"/>
      <c r="X214" s="19"/>
      <c r="Y214" s="19"/>
      <c r="Z214" s="19"/>
      <c r="AA214" s="19"/>
      <c r="AB214" s="19"/>
    </row>
    <row r="215" spans="3:28" x14ac:dyDescent="0.25">
      <c r="C215" s="378"/>
      <c r="D215" s="361"/>
      <c r="E215" s="141" t="s">
        <v>347</v>
      </c>
      <c r="F215" s="241"/>
      <c r="G215" s="241"/>
      <c r="H215" s="241"/>
      <c r="I215" s="282" t="s">
        <v>464</v>
      </c>
      <c r="J215" s="273"/>
      <c r="K215" s="239" t="s">
        <v>351</v>
      </c>
      <c r="L215" s="239"/>
      <c r="M215" s="239"/>
      <c r="N215" s="179" t="s">
        <v>1700</v>
      </c>
      <c r="P215" s="16">
        <f>IF(F215="",0,IF(F215&lt;&gt;"",VLOOKUP(F215,'venue requirements'!$AT$4:$AU$100,2,)))</f>
        <v>0</v>
      </c>
      <c r="Q215" s="70"/>
      <c r="R215" s="70"/>
      <c r="S215" s="70"/>
      <c r="T215" s="70"/>
      <c r="U215" s="70"/>
      <c r="V215" s="19"/>
      <c r="W215" s="19"/>
      <c r="X215" s="19"/>
      <c r="Y215" s="19"/>
      <c r="Z215" s="19"/>
      <c r="AA215" s="19"/>
      <c r="AB215" s="19"/>
    </row>
    <row r="216" spans="3:28" x14ac:dyDescent="0.25">
      <c r="C216" s="378"/>
      <c r="D216" s="361"/>
      <c r="E216" s="141" t="s">
        <v>348</v>
      </c>
      <c r="F216" s="241"/>
      <c r="G216" s="241"/>
      <c r="H216" s="241"/>
      <c r="I216" s="282" t="s">
        <v>464</v>
      </c>
      <c r="J216" s="273"/>
      <c r="K216" s="239" t="s">
        <v>351</v>
      </c>
      <c r="L216" s="239"/>
      <c r="M216" s="239"/>
      <c r="N216" s="179" t="s">
        <v>1700</v>
      </c>
      <c r="P216" s="16">
        <f>IF(F216="",0,IF(F216&lt;&gt;"",VLOOKUP(F216,'venue requirements'!$AW$4:$AX$100,2,)))</f>
        <v>0</v>
      </c>
      <c r="Q216" s="70"/>
      <c r="R216" s="70"/>
      <c r="S216" s="70"/>
      <c r="T216" s="70"/>
      <c r="U216" s="70"/>
      <c r="V216" s="19"/>
      <c r="W216" s="19"/>
      <c r="X216" s="19"/>
      <c r="Y216" s="19"/>
      <c r="Z216" s="19"/>
      <c r="AA216" s="19"/>
      <c r="AB216" s="19"/>
    </row>
    <row r="217" spans="3:28" x14ac:dyDescent="0.25">
      <c r="C217" s="378"/>
      <c r="D217" s="361"/>
      <c r="E217" s="141" t="s">
        <v>344</v>
      </c>
      <c r="F217" s="241"/>
      <c r="G217" s="241"/>
      <c r="H217" s="241"/>
      <c r="I217" s="282" t="s">
        <v>464</v>
      </c>
      <c r="J217" s="273"/>
      <c r="K217" s="239" t="s">
        <v>268</v>
      </c>
      <c r="L217" s="239"/>
      <c r="M217" s="239"/>
      <c r="N217" s="179" t="s">
        <v>1700</v>
      </c>
      <c r="P217" s="16">
        <f>IF(F217="",0,IF(F217&lt;&gt;"",VLOOKUP(F217,'venue requirements'!$AZ$4:$BA$100,2,)))</f>
        <v>0</v>
      </c>
      <c r="Q217" s="70"/>
      <c r="R217" s="70"/>
      <c r="S217" s="70"/>
      <c r="T217" s="70"/>
      <c r="U217" s="70"/>
      <c r="V217" s="19"/>
      <c r="W217" s="19"/>
      <c r="X217" s="19"/>
      <c r="Y217" s="19"/>
      <c r="Z217" s="19"/>
      <c r="AA217" s="19"/>
      <c r="AB217" s="19"/>
    </row>
    <row r="218" spans="3:28" x14ac:dyDescent="0.25">
      <c r="C218" s="378"/>
      <c r="D218" s="361"/>
      <c r="E218" s="141" t="s">
        <v>345</v>
      </c>
      <c r="F218" s="241"/>
      <c r="G218" s="241"/>
      <c r="H218" s="241"/>
      <c r="I218" s="282" t="s">
        <v>464</v>
      </c>
      <c r="J218" s="273"/>
      <c r="K218" s="239" t="s">
        <v>336</v>
      </c>
      <c r="L218" s="239"/>
      <c r="M218" s="239"/>
      <c r="N218" s="179" t="s">
        <v>1700</v>
      </c>
      <c r="P218" s="16">
        <f>IF(F218="",0,IF(F218&lt;&gt;"",VLOOKUP(F218,'venue requirements'!$BC$4:$BD$100,2,)))</f>
        <v>0</v>
      </c>
      <c r="Q218" s="70"/>
      <c r="R218" s="70"/>
      <c r="S218" s="70"/>
      <c r="T218" s="70"/>
      <c r="U218" s="70"/>
      <c r="V218" s="19"/>
      <c r="W218" s="19"/>
      <c r="X218" s="19"/>
      <c r="Y218" s="19"/>
      <c r="Z218" s="19"/>
      <c r="AA218" s="19"/>
      <c r="AB218" s="19"/>
    </row>
    <row r="219" spans="3:28" x14ac:dyDescent="0.25">
      <c r="C219" s="378"/>
      <c r="D219" s="361"/>
      <c r="E219" s="141" t="s">
        <v>346</v>
      </c>
      <c r="F219" s="241"/>
      <c r="G219" s="241"/>
      <c r="H219" s="241"/>
      <c r="I219" s="282" t="s">
        <v>464</v>
      </c>
      <c r="J219" s="273"/>
      <c r="K219" s="239" t="s">
        <v>340</v>
      </c>
      <c r="L219" s="239"/>
      <c r="M219" s="239"/>
      <c r="N219" s="179" t="s">
        <v>1700</v>
      </c>
      <c r="P219" s="16">
        <f>IF(F219="",0,IF(F219&lt;&gt;"",VLOOKUP(F219,'venue requirements'!$BF$4:$BG$100,2,)))</f>
        <v>0</v>
      </c>
      <c r="Q219" s="70"/>
      <c r="R219" s="70"/>
      <c r="S219" s="70"/>
      <c r="T219" s="70"/>
      <c r="U219" s="70"/>
      <c r="V219" s="19"/>
      <c r="W219" s="19"/>
      <c r="X219" s="19"/>
      <c r="Y219" s="19"/>
      <c r="Z219" s="19"/>
      <c r="AA219" s="19"/>
      <c r="AB219" s="19"/>
    </row>
    <row r="220" spans="3:28" ht="15" customHeight="1" x14ac:dyDescent="0.25">
      <c r="C220" s="378"/>
      <c r="D220" s="339" t="s">
        <v>463</v>
      </c>
      <c r="E220" s="142" t="s">
        <v>374</v>
      </c>
      <c r="F220" s="258"/>
      <c r="G220" s="258"/>
      <c r="H220" s="258"/>
      <c r="I220" s="256" t="s">
        <v>328</v>
      </c>
      <c r="J220" s="257"/>
      <c r="K220" s="239" t="s">
        <v>268</v>
      </c>
      <c r="L220" s="239"/>
      <c r="M220" s="239"/>
      <c r="N220" s="179" t="s">
        <v>1700</v>
      </c>
      <c r="P220" s="16">
        <f>IF(F220="",0,IF(F220&lt;&gt;"",VLOOKUP(F220,'venue requirements'!$BI$4:$BJ$100,2,)))</f>
        <v>0</v>
      </c>
      <c r="Q220" s="70"/>
      <c r="R220" s="70"/>
      <c r="S220" s="70"/>
      <c r="T220" s="70"/>
      <c r="U220" s="70"/>
      <c r="V220" s="19"/>
      <c r="W220" s="19"/>
      <c r="X220" s="19"/>
      <c r="Y220" s="19"/>
      <c r="Z220" s="19"/>
      <c r="AA220" s="19"/>
      <c r="AB220" s="19"/>
    </row>
    <row r="221" spans="3:28" x14ac:dyDescent="0.25">
      <c r="C221" s="378"/>
      <c r="D221" s="339"/>
      <c r="E221" s="142" t="s">
        <v>379</v>
      </c>
      <c r="F221" s="346"/>
      <c r="G221" s="285"/>
      <c r="H221" s="285"/>
      <c r="I221" s="285"/>
      <c r="J221" s="285"/>
      <c r="K221" s="285"/>
      <c r="L221" s="285"/>
      <c r="M221" s="286"/>
      <c r="N221" s="179" t="s">
        <v>1700</v>
      </c>
      <c r="P221" s="16">
        <f>IF(F221="",0,IF(F221&lt;&gt;"",VLOOKUP(F221,'venue requirements'!$BL$4:$BM$100,2,)))</f>
        <v>0</v>
      </c>
      <c r="Q221" s="70"/>
      <c r="R221" s="70"/>
      <c r="S221" s="70"/>
      <c r="T221" s="70"/>
      <c r="U221" s="70"/>
      <c r="V221" s="19"/>
      <c r="W221" s="19"/>
      <c r="X221" s="19"/>
      <c r="Y221" s="19"/>
      <c r="Z221" s="19"/>
      <c r="AA221" s="19"/>
      <c r="AB221" s="19"/>
    </row>
    <row r="222" spans="3:28" x14ac:dyDescent="0.25">
      <c r="C222" s="378"/>
      <c r="D222" s="339"/>
      <c r="E222" s="142" t="s">
        <v>376</v>
      </c>
      <c r="F222" s="13" t="s">
        <v>377</v>
      </c>
      <c r="G222" s="13"/>
      <c r="H222" s="13" t="s">
        <v>380</v>
      </c>
      <c r="I222" s="13"/>
      <c r="J222" s="13" t="s">
        <v>381</v>
      </c>
      <c r="K222" s="13"/>
      <c r="L222" s="13" t="s">
        <v>1508</v>
      </c>
      <c r="M222" s="13"/>
      <c r="N222" s="179" t="s">
        <v>1700</v>
      </c>
      <c r="P222" s="16">
        <f>SUM(Q222:T222)</f>
        <v>0</v>
      </c>
      <c r="Q222" s="70">
        <f>IF(G222="",0,IF(G222&lt;&gt;"",VLOOKUP(G222,'venue requirements'!$BP$4:$BQ$5,2,)))</f>
        <v>0</v>
      </c>
      <c r="R222" s="70">
        <f>IF(I222="",0,IF(I222&lt;&gt;"",VLOOKUP(I222,'venue requirements'!$BP$7:$BQ$8,2,)))</f>
        <v>0</v>
      </c>
      <c r="S222" s="70">
        <f>IF(K222="",0,IF(K222&lt;&gt;"",VLOOKUP(K222,'venue requirements'!$BP$10:$BQ$11,2,)))</f>
        <v>0</v>
      </c>
      <c r="T222" s="70">
        <f>IF(M222="",0,IF(M222&lt;&gt;"",VLOOKUP(M222,'venue requirements'!$BP$34:$BQ$35,2,)))</f>
        <v>0</v>
      </c>
      <c r="U222" s="70"/>
      <c r="V222" s="19"/>
      <c r="W222" s="19"/>
      <c r="X222" s="19"/>
      <c r="Y222" s="19"/>
      <c r="Z222" s="19"/>
      <c r="AA222" s="19"/>
      <c r="AB222" s="19"/>
    </row>
    <row r="223" spans="3:28" x14ac:dyDescent="0.25">
      <c r="C223" s="378"/>
      <c r="D223" s="339"/>
      <c r="E223" s="142" t="s">
        <v>382</v>
      </c>
      <c r="F223" s="13" t="s">
        <v>383</v>
      </c>
      <c r="G223" s="13"/>
      <c r="H223" s="13" t="s">
        <v>388</v>
      </c>
      <c r="I223" s="13"/>
      <c r="J223" s="13" t="s">
        <v>387</v>
      </c>
      <c r="K223" s="13"/>
      <c r="L223" s="13" t="s">
        <v>378</v>
      </c>
      <c r="M223" s="13"/>
      <c r="N223" s="179" t="s">
        <v>1700</v>
      </c>
      <c r="P223" s="16">
        <f>SUM(Q223:T223)</f>
        <v>0</v>
      </c>
      <c r="Q223" s="70">
        <f>IF(G223="",0,IF(G223&lt;&gt;"",VLOOKUP(G223,'venue requirements'!$BP$13:$BQ$14,2,)))</f>
        <v>0</v>
      </c>
      <c r="R223" s="70">
        <f>IF(I223="",0,IF(I223&lt;&gt;"",VLOOKUP(I223,'venue requirements'!$BP$16:$BQ$17,2,)))</f>
        <v>0</v>
      </c>
      <c r="S223" s="70">
        <f>IF(K223="",0,IF(K223&lt;&gt;"",VLOOKUP(K223,'venue requirements'!$BP$19:$BQ$20,2,)))</f>
        <v>0</v>
      </c>
      <c r="T223" s="70">
        <f>IF(M223="",0,IF(M223&lt;&gt;"",VLOOKUP(M223,'venue requirements'!$BP$22:$BQ$23,2,)))</f>
        <v>0</v>
      </c>
      <c r="U223" s="70"/>
      <c r="V223" s="19"/>
      <c r="W223" s="19"/>
      <c r="X223" s="19"/>
      <c r="Y223" s="19"/>
      <c r="Z223" s="19"/>
      <c r="AA223" s="19"/>
      <c r="AB223" s="19"/>
    </row>
    <row r="224" spans="3:28" x14ac:dyDescent="0.25">
      <c r="C224" s="378"/>
      <c r="D224" s="339"/>
      <c r="E224" s="143" t="s">
        <v>384</v>
      </c>
      <c r="F224" s="42" t="s">
        <v>385</v>
      </c>
      <c r="G224" s="13"/>
      <c r="H224" s="42" t="s">
        <v>386</v>
      </c>
      <c r="I224" s="13"/>
      <c r="J224" s="42" t="s">
        <v>450</v>
      </c>
      <c r="K224" s="13"/>
      <c r="L224" s="42"/>
      <c r="M224" s="42"/>
      <c r="N224" s="179" t="s">
        <v>1700</v>
      </c>
      <c r="P224" s="16">
        <f>SUM(Q224:T224)</f>
        <v>0</v>
      </c>
      <c r="Q224" s="70">
        <f>IF(G224="",0,IF(G224&lt;&gt;"",VLOOKUP(G224,'venue requirements'!$BP$25:$BQ$26,2,)))</f>
        <v>0</v>
      </c>
      <c r="R224" s="70">
        <f>IF(I224="",0,IF(I224&lt;&gt;"",VLOOKUP(I224,'venue requirements'!$BP$28:$BQ$29,2,)))</f>
        <v>0</v>
      </c>
      <c r="S224" s="70">
        <f>IF(K224="",0,IF(K224&lt;&gt;"",VLOOKUP(K224,'venue requirements'!$BP$31:$BQ$32,2,)))</f>
        <v>0</v>
      </c>
      <c r="T224" s="70"/>
      <c r="U224" s="70"/>
      <c r="V224" s="19"/>
      <c r="W224" s="19"/>
      <c r="X224" s="19"/>
      <c r="Y224" s="19"/>
      <c r="Z224" s="19"/>
      <c r="AA224" s="19"/>
      <c r="AB224" s="19"/>
    </row>
    <row r="225" spans="3:28" x14ac:dyDescent="0.25">
      <c r="C225" s="378"/>
      <c r="D225" s="343"/>
      <c r="E225" s="141" t="s">
        <v>449</v>
      </c>
      <c r="F225" s="241"/>
      <c r="G225" s="241"/>
      <c r="H225" s="241"/>
      <c r="I225" s="256" t="s">
        <v>328</v>
      </c>
      <c r="J225" s="257"/>
      <c r="K225" s="239" t="s">
        <v>268</v>
      </c>
      <c r="L225" s="239"/>
      <c r="M225" s="239"/>
      <c r="N225" s="179" t="s">
        <v>1700</v>
      </c>
      <c r="P225" s="16">
        <f>IF(F225="",0,IF(F225&lt;&gt;"",VLOOKUP(F225,'venue requirements'!$BI$4:$BJ$100,2,)))</f>
        <v>0</v>
      </c>
      <c r="Q225" s="70"/>
      <c r="R225" s="70"/>
      <c r="S225" s="70"/>
      <c r="T225" s="70"/>
      <c r="U225" s="70"/>
      <c r="V225" s="19"/>
      <c r="W225" s="19"/>
      <c r="X225" s="19"/>
      <c r="Y225" s="19"/>
      <c r="Z225" s="19"/>
      <c r="AA225" s="19"/>
      <c r="AB225" s="19"/>
    </row>
    <row r="226" spans="3:28" x14ac:dyDescent="0.25">
      <c r="C226" s="378"/>
      <c r="D226" s="343"/>
      <c r="E226" s="141" t="s">
        <v>451</v>
      </c>
      <c r="F226" s="241"/>
      <c r="G226" s="241"/>
      <c r="H226" s="241"/>
      <c r="I226" s="241"/>
      <c r="J226" s="241"/>
      <c r="K226" s="241"/>
      <c r="L226" s="241"/>
      <c r="M226" s="241"/>
      <c r="N226" s="179" t="s">
        <v>1700</v>
      </c>
      <c r="P226" s="16">
        <f>IF(F226="",0,IF(F226&lt;&gt;"",VLOOKUP(F226,'venue requirements'!$BS$4:$BT$100,2,)))</f>
        <v>0</v>
      </c>
      <c r="Q226" s="70"/>
      <c r="R226" s="70"/>
      <c r="S226" s="70"/>
      <c r="T226" s="70"/>
      <c r="U226" s="70"/>
      <c r="V226" s="19"/>
      <c r="W226" s="19"/>
      <c r="X226" s="19"/>
      <c r="Y226" s="19"/>
      <c r="Z226" s="19"/>
      <c r="AA226" s="19"/>
      <c r="AB226" s="19"/>
    </row>
    <row r="227" spans="3:28" x14ac:dyDescent="0.25">
      <c r="C227" s="378"/>
      <c r="D227" s="343"/>
      <c r="E227" s="141" t="s">
        <v>453</v>
      </c>
      <c r="F227" s="28" t="s">
        <v>452</v>
      </c>
      <c r="G227" s="28"/>
      <c r="H227" s="28" t="s">
        <v>450</v>
      </c>
      <c r="I227" s="28"/>
      <c r="J227" s="28" t="s">
        <v>375</v>
      </c>
      <c r="K227" s="28"/>
      <c r="L227" s="28" t="s">
        <v>1503</v>
      </c>
      <c r="M227" s="28"/>
      <c r="N227" s="179" t="s">
        <v>1700</v>
      </c>
      <c r="P227" s="16">
        <f>SUM(Q227:T227)</f>
        <v>0</v>
      </c>
      <c r="Q227" s="70">
        <f>IF(G227="",0,IF(G227&lt;&gt;"",VLOOKUP(G227,'venue requirements'!$CF$4:$CG$5,2,)))</f>
        <v>0</v>
      </c>
      <c r="R227" s="70">
        <f>IF(I227="",0,IF(I227&lt;&gt;"",VLOOKUP(I227,'venue requirements'!$CF$7:$CG$8,2,)))</f>
        <v>0</v>
      </c>
      <c r="S227" s="70">
        <f>IF(K227="",0,IF(K227&lt;&gt;"",VLOOKUP(K227,'venue requirements'!$CF$10:$CG$11,2,)))</f>
        <v>0</v>
      </c>
      <c r="T227" s="70">
        <f>IF(M227="",0,IF(M227&lt;&gt;"",VLOOKUP(M227,'venue requirements'!$CF$13:$CG$14,2,)))</f>
        <v>0</v>
      </c>
      <c r="U227" s="70"/>
      <c r="V227" s="19"/>
      <c r="W227" s="19"/>
      <c r="X227" s="19"/>
      <c r="Y227" s="19"/>
      <c r="Z227" s="19"/>
      <c r="AA227" s="19"/>
      <c r="AB227" s="19"/>
    </row>
    <row r="228" spans="3:28" x14ac:dyDescent="0.25">
      <c r="C228" s="378"/>
      <c r="D228" s="343"/>
      <c r="E228" s="141" t="s">
        <v>454</v>
      </c>
      <c r="F228" s="28" t="s">
        <v>378</v>
      </c>
      <c r="G228" s="28"/>
      <c r="H228" s="28" t="s">
        <v>385</v>
      </c>
      <c r="I228" s="28"/>
      <c r="J228" s="28" t="s">
        <v>386</v>
      </c>
      <c r="K228" s="28"/>
      <c r="L228" s="28"/>
      <c r="M228" s="28"/>
      <c r="N228" s="179" t="s">
        <v>1700</v>
      </c>
      <c r="P228" s="16">
        <f>SUM(Q228:T228)</f>
        <v>0</v>
      </c>
      <c r="Q228" s="70">
        <f>IF(G228="",0,IF(G228&lt;&gt;"",VLOOKUP(G228,'venue requirements'!$CF$16:$CG$17,2,)))</f>
        <v>0</v>
      </c>
      <c r="R228" s="70">
        <f>IF(I228="",0,IF(I228&lt;&gt;"",VLOOKUP(I228,'venue requirements'!$CF$19:$CG$20,2,)))</f>
        <v>0</v>
      </c>
      <c r="S228" s="70">
        <f>IF(K228="",0,IF(K228&lt;&gt;"",VLOOKUP(K228,'venue requirements'!$CF$22:$CG$23,2,)))</f>
        <v>0</v>
      </c>
      <c r="T228" s="70"/>
      <c r="U228" s="70"/>
      <c r="V228" s="19"/>
      <c r="W228" s="19"/>
      <c r="X228" s="19"/>
      <c r="Y228" s="19"/>
      <c r="Z228" s="19"/>
      <c r="AA228" s="19"/>
      <c r="AB228" s="19"/>
    </row>
    <row r="229" spans="3:28" x14ac:dyDescent="0.25">
      <c r="C229" s="378"/>
      <c r="D229" s="339"/>
      <c r="E229" s="139" t="s">
        <v>455</v>
      </c>
      <c r="F229" s="258"/>
      <c r="G229" s="258"/>
      <c r="H229" s="258"/>
      <c r="I229" s="256" t="s">
        <v>328</v>
      </c>
      <c r="J229" s="257"/>
      <c r="K229" s="239" t="s">
        <v>268</v>
      </c>
      <c r="L229" s="239"/>
      <c r="M229" s="239"/>
      <c r="N229" s="179" t="s">
        <v>1700</v>
      </c>
      <c r="P229" s="16">
        <f>IF(F229="",0,IF(F229&lt;&gt;"",VLOOKUP(F229,'venue requirements'!$BI$4:$BJ$100,2,)))</f>
        <v>0</v>
      </c>
      <c r="Q229" s="70"/>
      <c r="R229" s="70"/>
      <c r="S229" s="70"/>
      <c r="T229" s="70"/>
      <c r="U229" s="70"/>
      <c r="V229" s="19"/>
      <c r="W229" s="19"/>
      <c r="X229" s="19"/>
      <c r="Y229" s="19"/>
      <c r="Z229" s="19"/>
      <c r="AA229" s="19"/>
      <c r="AB229" s="19"/>
    </row>
    <row r="230" spans="3:28" x14ac:dyDescent="0.25">
      <c r="C230" s="378"/>
      <c r="D230" s="339"/>
      <c r="E230" s="142" t="s">
        <v>456</v>
      </c>
      <c r="F230" s="346"/>
      <c r="G230" s="285"/>
      <c r="H230" s="285"/>
      <c r="I230" s="285"/>
      <c r="J230" s="285"/>
      <c r="K230" s="285"/>
      <c r="L230" s="285"/>
      <c r="M230" s="286"/>
      <c r="N230" s="179" t="s">
        <v>1700</v>
      </c>
      <c r="P230" s="16">
        <f>IF(F230="",0,IF(F230&lt;&gt;"",VLOOKUP(F230,'venue requirements'!$BW$4:$BX$100,2,)))</f>
        <v>0</v>
      </c>
      <c r="Q230" s="70"/>
      <c r="R230" s="70"/>
      <c r="S230" s="70"/>
      <c r="T230" s="70"/>
      <c r="U230" s="70"/>
      <c r="V230" s="19"/>
      <c r="W230" s="19"/>
      <c r="X230" s="19"/>
      <c r="Y230" s="19"/>
      <c r="Z230" s="19"/>
      <c r="AA230" s="19"/>
      <c r="AB230" s="19"/>
    </row>
    <row r="231" spans="3:28" x14ac:dyDescent="0.25">
      <c r="C231" s="378"/>
      <c r="D231" s="339"/>
      <c r="E231" s="142" t="s">
        <v>457</v>
      </c>
      <c r="F231" s="13" t="s">
        <v>452</v>
      </c>
      <c r="G231" s="13"/>
      <c r="H231" s="13" t="s">
        <v>450</v>
      </c>
      <c r="I231" s="13"/>
      <c r="J231" s="13" t="s">
        <v>375</v>
      </c>
      <c r="K231" s="13"/>
      <c r="L231" s="43" t="s">
        <v>1503</v>
      </c>
      <c r="M231" s="13"/>
      <c r="N231" s="179" t="s">
        <v>1700</v>
      </c>
      <c r="P231" s="16">
        <f>SUM(Q231:T231)</f>
        <v>0</v>
      </c>
      <c r="Q231" s="70">
        <f>IF(G231="",0,IF(G231&lt;&gt;"",VLOOKUP(G231,'venue requirements'!$CF$4:$CG$5,2,)))</f>
        <v>0</v>
      </c>
      <c r="R231" s="70">
        <f>IF(I231="",0,IF(I231&lt;&gt;"",VLOOKUP(I231,'venue requirements'!$CF$7:$CG$8,2,)))</f>
        <v>0</v>
      </c>
      <c r="S231" s="70">
        <f>IF(K231="",0,IF(K231&lt;&gt;"",VLOOKUP(K231,'venue requirements'!$CF$10:$CG$11,2,)))</f>
        <v>0</v>
      </c>
      <c r="T231" s="70">
        <f>IF(M231="",0,IF(M231&lt;&gt;"",VLOOKUP(M231,'venue requirements'!$CF$13:$CG$14,2,)))</f>
        <v>0</v>
      </c>
      <c r="U231" s="70"/>
      <c r="V231" s="19"/>
      <c r="W231" s="19"/>
      <c r="X231" s="19"/>
      <c r="Y231" s="19"/>
      <c r="Z231" s="19"/>
      <c r="AA231" s="19"/>
      <c r="AB231" s="19"/>
    </row>
    <row r="232" spans="3:28" x14ac:dyDescent="0.25">
      <c r="C232" s="378"/>
      <c r="D232" s="339"/>
      <c r="E232" s="143" t="s">
        <v>458</v>
      </c>
      <c r="F232" s="42" t="s">
        <v>378</v>
      </c>
      <c r="G232" s="13"/>
      <c r="H232" s="42" t="s">
        <v>385</v>
      </c>
      <c r="I232" s="13"/>
      <c r="J232" s="42" t="s">
        <v>386</v>
      </c>
      <c r="K232" s="42"/>
      <c r="L232" s="42"/>
      <c r="M232" s="42"/>
      <c r="N232" s="179" t="s">
        <v>1700</v>
      </c>
      <c r="P232" s="16">
        <f>SUM(Q232:T232)</f>
        <v>0</v>
      </c>
      <c r="Q232" s="70">
        <f>IF(G232="",0,IF(G232&lt;&gt;"",VLOOKUP(G232,'venue requirements'!$CF$16:$CG$17,2,)))</f>
        <v>0</v>
      </c>
      <c r="R232" s="70">
        <f>IF(I232="",0,IF(I232&lt;&gt;"",VLOOKUP(I232,'venue requirements'!$CF$19:$CG$20,2,)))</f>
        <v>0</v>
      </c>
      <c r="S232" s="70">
        <f>IF(K232="",0,IF(K232&lt;&gt;"",VLOOKUP(K232,'venue requirements'!$CF$22:$CG$23,2,)))</f>
        <v>0</v>
      </c>
      <c r="T232" s="70"/>
      <c r="U232" s="70"/>
      <c r="V232" s="19"/>
      <c r="W232" s="19"/>
      <c r="X232" s="19"/>
      <c r="Y232" s="19"/>
      <c r="Z232" s="19"/>
      <c r="AA232" s="19"/>
      <c r="AB232" s="19"/>
    </row>
    <row r="233" spans="3:28" x14ac:dyDescent="0.25">
      <c r="C233" s="378"/>
      <c r="D233" s="343"/>
      <c r="E233" s="141" t="s">
        <v>459</v>
      </c>
      <c r="F233" s="241"/>
      <c r="G233" s="241"/>
      <c r="H233" s="241"/>
      <c r="I233" s="256" t="s">
        <v>328</v>
      </c>
      <c r="J233" s="257"/>
      <c r="K233" s="239" t="s">
        <v>268</v>
      </c>
      <c r="L233" s="239"/>
      <c r="M233" s="239"/>
      <c r="N233" s="179" t="s">
        <v>1700</v>
      </c>
      <c r="P233" s="16">
        <f>IF(F233="",0,IF(F233&lt;&gt;"",VLOOKUP(F233,'venue requirements'!$BI$4:$BJ$100,2,)))</f>
        <v>0</v>
      </c>
      <c r="Q233" s="70"/>
      <c r="R233" s="70"/>
      <c r="S233" s="70"/>
      <c r="T233" s="70"/>
      <c r="U233" s="70"/>
      <c r="V233" s="19"/>
      <c r="W233" s="19"/>
      <c r="X233" s="19"/>
      <c r="Y233" s="19"/>
      <c r="Z233" s="19"/>
      <c r="AA233" s="19"/>
      <c r="AB233" s="19"/>
    </row>
    <row r="234" spans="3:28" x14ac:dyDescent="0.25">
      <c r="C234" s="378"/>
      <c r="D234" s="343"/>
      <c r="E234" s="141" t="s">
        <v>931</v>
      </c>
      <c r="F234" s="241"/>
      <c r="G234" s="241"/>
      <c r="H234" s="241"/>
      <c r="I234" s="274" t="s">
        <v>328</v>
      </c>
      <c r="J234" s="274"/>
      <c r="K234" s="274" t="s">
        <v>932</v>
      </c>
      <c r="L234" s="274"/>
      <c r="M234" s="274"/>
      <c r="N234" s="179" t="s">
        <v>1700</v>
      </c>
      <c r="P234" s="16">
        <f>IF(F234="",0,IF(F234&lt;&gt;"",VLOOKUP(F234,'venue requirements'!CA15:CC18,2,)))</f>
        <v>0</v>
      </c>
      <c r="Q234" s="70"/>
      <c r="R234" s="70"/>
      <c r="S234" s="70"/>
      <c r="T234" s="70"/>
      <c r="U234" s="70"/>
      <c r="V234" s="19"/>
      <c r="W234" s="19"/>
      <c r="X234" s="19"/>
      <c r="Y234" s="19"/>
      <c r="Z234" s="19"/>
      <c r="AA234" s="19"/>
      <c r="AB234" s="19"/>
    </row>
    <row r="235" spans="3:28" x14ac:dyDescent="0.25">
      <c r="C235" s="378"/>
      <c r="D235" s="343"/>
      <c r="E235" s="141" t="s">
        <v>460</v>
      </c>
      <c r="F235" s="241"/>
      <c r="G235" s="241"/>
      <c r="H235" s="241"/>
      <c r="I235" s="241"/>
      <c r="J235" s="241"/>
      <c r="K235" s="241"/>
      <c r="L235" s="241"/>
      <c r="M235" s="241"/>
      <c r="N235" s="179" t="s">
        <v>1700</v>
      </c>
      <c r="P235" s="16">
        <f>IF(F235="",0,IF(F235&lt;&gt;"",VLOOKUP(F235,'venue requirements'!$CA$4:$CB$100,2,)))</f>
        <v>0</v>
      </c>
      <c r="Q235" s="70"/>
      <c r="R235" s="70"/>
      <c r="S235" s="70"/>
      <c r="T235" s="70"/>
      <c r="U235" s="70"/>
      <c r="V235" s="19"/>
      <c r="W235" s="19"/>
      <c r="X235" s="19"/>
      <c r="Y235" s="19"/>
      <c r="Z235" s="19"/>
      <c r="AA235" s="19"/>
      <c r="AB235" s="19"/>
    </row>
    <row r="236" spans="3:28" x14ac:dyDescent="0.25">
      <c r="C236" s="378"/>
      <c r="D236" s="343"/>
      <c r="E236" s="141" t="s">
        <v>461</v>
      </c>
      <c r="F236" s="28" t="s">
        <v>452</v>
      </c>
      <c r="G236" s="28"/>
      <c r="H236" s="28" t="s">
        <v>450</v>
      </c>
      <c r="I236" s="28"/>
      <c r="J236" s="28" t="s">
        <v>375</v>
      </c>
      <c r="K236" s="28"/>
      <c r="L236" s="28" t="s">
        <v>1503</v>
      </c>
      <c r="M236" s="28"/>
      <c r="N236" s="179" t="s">
        <v>1700</v>
      </c>
      <c r="P236" s="16">
        <f>SUM(Q236:T236)</f>
        <v>0</v>
      </c>
      <c r="Q236" s="70">
        <f>IF(G236="",0,IF(G236&lt;&gt;"",VLOOKUP(G236,'venue requirements'!$CF$4:$CG$5,2,)))</f>
        <v>0</v>
      </c>
      <c r="R236" s="70">
        <f>IF(I236="",0,IF(I236&lt;&gt;"",VLOOKUP(I236,'venue requirements'!$CF$7:$CG$8,2,)))</f>
        <v>0</v>
      </c>
      <c r="S236" s="70">
        <f>IF(K236="",0,IF(K236&lt;&gt;"",VLOOKUP(K236,'venue requirements'!$CF$10:$CG$11,2,)))</f>
        <v>0</v>
      </c>
      <c r="T236" s="70">
        <f>IF(M236="",0,IF(M236&lt;&gt;"",VLOOKUP(M236,'venue requirements'!$CF$13:$CG$14,2,)))</f>
        <v>0</v>
      </c>
      <c r="U236" s="70"/>
      <c r="V236" s="19"/>
      <c r="W236" s="19"/>
      <c r="X236" s="19"/>
      <c r="Y236" s="19"/>
      <c r="Z236" s="19"/>
      <c r="AA236" s="19"/>
      <c r="AB236" s="19"/>
    </row>
    <row r="237" spans="3:28" x14ac:dyDescent="0.25">
      <c r="C237" s="378"/>
      <c r="D237" s="344"/>
      <c r="E237" s="144" t="s">
        <v>462</v>
      </c>
      <c r="F237" s="7" t="s">
        <v>378</v>
      </c>
      <c r="G237" s="7"/>
      <c r="H237" s="7" t="s">
        <v>385</v>
      </c>
      <c r="I237" s="7"/>
      <c r="J237" s="7" t="s">
        <v>386</v>
      </c>
      <c r="K237" s="7"/>
      <c r="L237" s="7"/>
      <c r="M237" s="7"/>
      <c r="N237" s="179" t="s">
        <v>1700</v>
      </c>
      <c r="P237" s="16">
        <f>SUM(Q237:T237)</f>
        <v>0</v>
      </c>
      <c r="Q237" s="70">
        <f>IF(G237="",0,IF(G237&lt;&gt;"",VLOOKUP(G237,'venue requirements'!$CF$16:$CG$17,2,)))</f>
        <v>0</v>
      </c>
      <c r="R237" s="70">
        <f>IF(I237="",0,IF(I237&lt;&gt;"",VLOOKUP(I237,'venue requirements'!$CF$19:$CG$20,2,)))</f>
        <v>0</v>
      </c>
      <c r="S237" s="70">
        <f>IF(K237="",0,IF(K237&lt;&gt;"",VLOOKUP(K237,'venue requirements'!$CF$22:$CG$23,2,)))</f>
        <v>0</v>
      </c>
      <c r="T237" s="70"/>
      <c r="U237" s="70"/>
      <c r="V237" s="19"/>
      <c r="W237" s="19"/>
      <c r="X237" s="19"/>
      <c r="Y237" s="19"/>
      <c r="Z237" s="19"/>
      <c r="AA237" s="19"/>
      <c r="AB237" s="19"/>
    </row>
    <row r="238" spans="3:28" hidden="1" x14ac:dyDescent="0.25">
      <c r="C238" s="378"/>
      <c r="D238" s="352" t="s">
        <v>468</v>
      </c>
      <c r="E238" s="145" t="s">
        <v>569</v>
      </c>
      <c r="F238" s="353" t="s">
        <v>934</v>
      </c>
      <c r="G238" s="353"/>
      <c r="H238" s="353"/>
      <c r="I238" s="353"/>
      <c r="J238" s="353"/>
      <c r="K238" s="353"/>
      <c r="L238" s="353"/>
      <c r="M238" s="123"/>
      <c r="N238" s="179" t="s">
        <v>1700</v>
      </c>
      <c r="P238" s="16">
        <f>IF(M238="",0,IF(M238&lt;&gt;"",VLOOKUP(M238,'venue requirements'!$CI$4:$CJ$100,2,)))</f>
        <v>0</v>
      </c>
      <c r="Q238" s="70"/>
      <c r="R238" s="70"/>
      <c r="S238" s="70"/>
      <c r="T238" s="70"/>
      <c r="U238" s="70"/>
      <c r="V238" s="19"/>
      <c r="W238" s="19"/>
      <c r="X238" s="19"/>
      <c r="Y238" s="19"/>
      <c r="Z238" s="19"/>
      <c r="AA238" s="19"/>
      <c r="AB238" s="19"/>
    </row>
    <row r="239" spans="3:28" hidden="1" x14ac:dyDescent="0.25">
      <c r="C239" s="378"/>
      <c r="D239" s="352"/>
      <c r="E239" s="145" t="s">
        <v>473</v>
      </c>
      <c r="F239" s="353" t="s">
        <v>934</v>
      </c>
      <c r="G239" s="353"/>
      <c r="H239" s="353"/>
      <c r="I239" s="353"/>
      <c r="J239" s="353"/>
      <c r="K239" s="353"/>
      <c r="L239" s="353"/>
      <c r="M239" s="123"/>
      <c r="N239" s="179" t="s">
        <v>1700</v>
      </c>
      <c r="P239" s="16">
        <f>IF(M239="",0,IF(M239&lt;&gt;"",VLOOKUP(M239,'venue requirements'!$CL$4:$CM$100,2,)))</f>
        <v>0</v>
      </c>
      <c r="Q239" s="70"/>
      <c r="R239" s="70"/>
      <c r="S239" s="70"/>
      <c r="T239" s="70"/>
      <c r="U239" s="70"/>
      <c r="V239" s="19"/>
      <c r="W239" s="19"/>
      <c r="X239" s="19"/>
      <c r="Y239" s="19"/>
      <c r="Z239" s="19"/>
      <c r="AA239" s="19"/>
      <c r="AB239" s="19"/>
    </row>
    <row r="240" spans="3:28" hidden="1" x14ac:dyDescent="0.25">
      <c r="C240" s="378"/>
      <c r="D240" s="352"/>
      <c r="E240" s="145" t="s">
        <v>472</v>
      </c>
      <c r="F240" s="353"/>
      <c r="G240" s="353"/>
      <c r="H240" s="353"/>
      <c r="I240" s="353"/>
      <c r="J240" s="353"/>
      <c r="K240" s="353"/>
      <c r="L240" s="353"/>
      <c r="M240" s="353"/>
      <c r="N240" s="179" t="s">
        <v>1700</v>
      </c>
      <c r="P240" s="47"/>
      <c r="Q240" s="70"/>
      <c r="R240" s="70"/>
      <c r="S240" s="70"/>
      <c r="T240" s="70"/>
      <c r="U240" s="70"/>
      <c r="V240" s="19"/>
      <c r="W240" s="19"/>
      <c r="X240" s="19"/>
      <c r="Y240" s="19"/>
      <c r="Z240" s="19"/>
      <c r="AA240" s="19"/>
      <c r="AB240" s="19"/>
    </row>
    <row r="241" spans="3:28" hidden="1" x14ac:dyDescent="0.25">
      <c r="C241" s="378"/>
      <c r="D241" s="352"/>
      <c r="E241" s="145" t="s">
        <v>471</v>
      </c>
      <c r="F241" s="123" t="s">
        <v>469</v>
      </c>
      <c r="G241" s="123"/>
      <c r="H241" s="123" t="s">
        <v>470</v>
      </c>
      <c r="I241" s="123"/>
      <c r="J241" s="242" t="s">
        <v>1516</v>
      </c>
      <c r="K241" s="242"/>
      <c r="L241" s="123"/>
      <c r="M241" s="123"/>
      <c r="N241" s="179" t="s">
        <v>1700</v>
      </c>
      <c r="P241" s="16">
        <f>SUM(Q241:T241)</f>
        <v>0</v>
      </c>
      <c r="Q241" s="70">
        <f>IF(G241="",0,IF(G241&lt;&gt;"",VLOOKUP(G241,'venue requirements'!$CR$4:$CS$5,2,)))</f>
        <v>0</v>
      </c>
      <c r="R241" s="70">
        <f>IF(I241="",0,IF(I241&lt;&gt;"",VLOOKUP(I241,'venue requirements'!$CR$4:$CS$5,2,)))</f>
        <v>0</v>
      </c>
      <c r="S241" s="70">
        <f>IF(L241="",0,IF(L241&lt;&gt;"",VLOOKUP(L241,'venue requirements'!$CY$4:$CZ$5,2,)))</f>
        <v>0</v>
      </c>
      <c r="T241" s="70"/>
      <c r="U241" s="70"/>
      <c r="V241" s="19"/>
      <c r="W241" s="19"/>
      <c r="X241" s="19"/>
      <c r="Y241" s="19"/>
      <c r="Z241" s="19"/>
      <c r="AA241" s="19"/>
      <c r="AB241" s="19"/>
    </row>
    <row r="242" spans="3:28" hidden="1" x14ac:dyDescent="0.25">
      <c r="C242" s="378"/>
      <c r="D242" s="352"/>
      <c r="E242" s="145" t="s">
        <v>474</v>
      </c>
      <c r="F242" s="123" t="s">
        <v>475</v>
      </c>
      <c r="G242" s="123"/>
      <c r="H242" s="123" t="s">
        <v>476</v>
      </c>
      <c r="I242" s="123"/>
      <c r="J242" s="123" t="s">
        <v>477</v>
      </c>
      <c r="K242" s="123"/>
      <c r="L242" s="123" t="s">
        <v>478</v>
      </c>
      <c r="M242" s="123"/>
      <c r="N242" s="179" t="s">
        <v>1700</v>
      </c>
      <c r="P242" s="16">
        <f>SUM(Q242:T242)</f>
        <v>0</v>
      </c>
      <c r="Q242" s="70">
        <f>IF(G242="",0,IF(G242&lt;&gt;"",VLOOKUP(G242,'venue requirements'!$CV$4:$CW$5,2,)))</f>
        <v>0</v>
      </c>
      <c r="R242" s="70">
        <f>IF(I242="",0,IF(I242&lt;&gt;"",VLOOKUP(I242,'venue requirements'!$CV$7:$CW$8,2,)))</f>
        <v>0</v>
      </c>
      <c r="S242" s="70">
        <f>IF(K242="",0,IF(K242&lt;&gt;"",VLOOKUP(K242,'venue requirements'!$CV$10:$CW$11,2,)))</f>
        <v>0</v>
      </c>
      <c r="T242" s="70">
        <f>IF(M242="",0,IF(M242&lt;&gt;"",VLOOKUP(M242,'venue requirements'!$CV$13:$CW$14,2,)))</f>
        <v>0</v>
      </c>
      <c r="U242" s="70"/>
      <c r="V242" s="19"/>
      <c r="W242" s="19"/>
      <c r="X242" s="19"/>
      <c r="Y242" s="19"/>
      <c r="Z242" s="19"/>
      <c r="AA242" s="19"/>
      <c r="AB242" s="19"/>
    </row>
    <row r="243" spans="3:28" hidden="1" x14ac:dyDescent="0.25">
      <c r="C243" s="378"/>
      <c r="D243" s="352"/>
      <c r="E243" s="145" t="s">
        <v>1515</v>
      </c>
      <c r="F243" s="353"/>
      <c r="G243" s="353"/>
      <c r="H243" s="353"/>
      <c r="I243" s="354" t="s">
        <v>328</v>
      </c>
      <c r="J243" s="354"/>
      <c r="K243" s="354">
        <v>2</v>
      </c>
      <c r="L243" s="354"/>
      <c r="M243" s="354"/>
      <c r="N243" s="179" t="s">
        <v>1700</v>
      </c>
      <c r="P243" s="16">
        <f>IF(F243="",0,IF(F243&lt;&gt;"",VLOOKUP(F243,'venue requirements'!$CY$4:$CZ$100,2,)))</f>
        <v>0</v>
      </c>
      <c r="Q243" s="70"/>
      <c r="R243" s="70"/>
      <c r="S243" s="70"/>
      <c r="T243" s="70"/>
      <c r="U243" s="70"/>
      <c r="V243" s="19"/>
      <c r="W243" s="19"/>
      <c r="X243" s="19"/>
      <c r="Y243" s="19"/>
      <c r="Z243" s="19"/>
      <c r="AA243" s="19"/>
      <c r="AB243" s="19"/>
    </row>
    <row r="244" spans="3:28" hidden="1" x14ac:dyDescent="0.25">
      <c r="C244" s="378"/>
      <c r="D244" s="327" t="s">
        <v>479</v>
      </c>
      <c r="E244" s="139" t="s">
        <v>480</v>
      </c>
      <c r="F244" s="340"/>
      <c r="G244" s="340"/>
      <c r="H244" s="340"/>
      <c r="I244" s="340"/>
      <c r="J244" s="340"/>
      <c r="K244" s="340"/>
      <c r="L244" s="340"/>
      <c r="M244" s="340"/>
      <c r="N244" s="179" t="s">
        <v>1700</v>
      </c>
      <c r="P244" s="16">
        <f>IF(J244="",0,IF(J244&lt;&gt;"",VLOOKUP(J244,'venue requirements'!$DB$4:$DC$100,2,)))</f>
        <v>0</v>
      </c>
      <c r="Q244" s="70"/>
      <c r="R244" s="70"/>
      <c r="S244" s="70"/>
      <c r="T244" s="70"/>
      <c r="U244" s="70"/>
      <c r="V244" s="19"/>
      <c r="W244" s="19"/>
      <c r="X244" s="19"/>
      <c r="Y244" s="19"/>
      <c r="Z244" s="19"/>
      <c r="AA244" s="19"/>
      <c r="AB244" s="19"/>
    </row>
    <row r="245" spans="3:28" hidden="1" x14ac:dyDescent="0.25">
      <c r="C245" s="378"/>
      <c r="D245" s="339"/>
      <c r="E245" s="142" t="s">
        <v>329</v>
      </c>
      <c r="F245" s="258"/>
      <c r="G245" s="258"/>
      <c r="H245" s="258"/>
      <c r="I245" s="282" t="s">
        <v>464</v>
      </c>
      <c r="J245" s="273"/>
      <c r="K245" s="239">
        <v>10</v>
      </c>
      <c r="L245" s="239"/>
      <c r="M245" s="239"/>
      <c r="N245" s="179" t="s">
        <v>1700</v>
      </c>
      <c r="P245" s="16">
        <f>IF(F245="",0,IF(F245&lt;&gt;"",VLOOKUP(F245,'venue requirements'!$DE$4:$DF$200,2,)))</f>
        <v>0</v>
      </c>
      <c r="Q245" s="70"/>
      <c r="R245" s="70"/>
      <c r="S245" s="70"/>
      <c r="T245" s="70"/>
      <c r="U245" s="70"/>
      <c r="V245" s="19"/>
      <c r="W245" s="19"/>
      <c r="X245" s="19"/>
      <c r="Y245" s="19"/>
      <c r="Z245" s="19"/>
      <c r="AA245" s="19"/>
      <c r="AB245" s="19"/>
    </row>
    <row r="246" spans="3:28" hidden="1" x14ac:dyDescent="0.25">
      <c r="C246" s="378"/>
      <c r="D246" s="339"/>
      <c r="E246" s="142" t="s">
        <v>319</v>
      </c>
      <c r="F246" s="258"/>
      <c r="G246" s="258"/>
      <c r="H246" s="258"/>
      <c r="I246" s="282" t="s">
        <v>464</v>
      </c>
      <c r="J246" s="273"/>
      <c r="K246" s="239" t="s">
        <v>320</v>
      </c>
      <c r="L246" s="239"/>
      <c r="M246" s="239"/>
      <c r="N246" s="179" t="s">
        <v>1700</v>
      </c>
      <c r="P246" s="16">
        <f>IF(F246="",0,IF(F246&lt;&gt;"",VLOOKUP(F246,'venue requirements'!$DH$4:$DI$100,2,)))</f>
        <v>0</v>
      </c>
      <c r="Q246" s="70"/>
      <c r="R246" s="70"/>
      <c r="S246" s="70"/>
      <c r="T246" s="70"/>
      <c r="U246" s="70"/>
      <c r="V246" s="19"/>
      <c r="W246" s="19"/>
      <c r="X246" s="19"/>
      <c r="Y246" s="19"/>
      <c r="Z246" s="19"/>
      <c r="AA246" s="19"/>
      <c r="AB246" s="19"/>
    </row>
    <row r="247" spans="3:28" hidden="1" x14ac:dyDescent="0.25">
      <c r="C247" s="378"/>
      <c r="D247" s="339"/>
      <c r="E247" s="142" t="s">
        <v>342</v>
      </c>
      <c r="F247" s="258"/>
      <c r="G247" s="258"/>
      <c r="H247" s="258"/>
      <c r="I247" s="282" t="s">
        <v>464</v>
      </c>
      <c r="J247" s="273"/>
      <c r="K247" s="239">
        <v>10</v>
      </c>
      <c r="L247" s="239"/>
      <c r="M247" s="239"/>
      <c r="N247" s="179" t="s">
        <v>1700</v>
      </c>
      <c r="P247" s="16">
        <f>IF(F247="",0,IF(F247&lt;&gt;"",VLOOKUP(F247,'venue requirements'!$DK$4:$DL$200,2,)))</f>
        <v>0</v>
      </c>
      <c r="Q247" s="70"/>
      <c r="R247" s="70"/>
      <c r="S247" s="70"/>
      <c r="T247" s="70"/>
      <c r="U247" s="70"/>
      <c r="V247" s="19"/>
      <c r="W247" s="19"/>
      <c r="X247" s="19"/>
      <c r="Y247" s="19"/>
      <c r="Z247" s="19"/>
      <c r="AA247" s="19"/>
      <c r="AB247" s="19"/>
    </row>
    <row r="248" spans="3:28" hidden="1" x14ac:dyDescent="0.25">
      <c r="C248" s="378"/>
      <c r="D248" s="339"/>
      <c r="E248" s="142" t="s">
        <v>347</v>
      </c>
      <c r="F248" s="258"/>
      <c r="G248" s="258"/>
      <c r="H248" s="258"/>
      <c r="I248" s="282" t="s">
        <v>464</v>
      </c>
      <c r="J248" s="273"/>
      <c r="K248" s="239" t="s">
        <v>351</v>
      </c>
      <c r="L248" s="239"/>
      <c r="M248" s="239"/>
      <c r="N248" s="179" t="s">
        <v>1700</v>
      </c>
      <c r="P248" s="16">
        <f>IF(F248="",0,IF(F248&lt;&gt;"",VLOOKUP(F248,'venue requirements'!$DN$4:$DO$100,2,)))</f>
        <v>0</v>
      </c>
      <c r="Q248" s="70"/>
      <c r="R248" s="70"/>
      <c r="S248" s="70"/>
      <c r="T248" s="70"/>
      <c r="U248" s="70"/>
      <c r="V248" s="19"/>
      <c r="W248" s="19"/>
      <c r="X248" s="19"/>
      <c r="Y248" s="19"/>
      <c r="Z248" s="19"/>
      <c r="AA248" s="19"/>
      <c r="AB248" s="19"/>
    </row>
    <row r="249" spans="3:28" hidden="1" x14ac:dyDescent="0.25">
      <c r="C249" s="378"/>
      <c r="D249" s="339"/>
      <c r="E249" s="142" t="s">
        <v>348</v>
      </c>
      <c r="F249" s="258"/>
      <c r="G249" s="258"/>
      <c r="H249" s="258"/>
      <c r="I249" s="282" t="s">
        <v>464</v>
      </c>
      <c r="J249" s="273"/>
      <c r="K249" s="239" t="s">
        <v>351</v>
      </c>
      <c r="L249" s="239"/>
      <c r="M249" s="239"/>
      <c r="N249" s="179" t="s">
        <v>1700</v>
      </c>
      <c r="P249" s="16">
        <f>IF(F249="",0,IF(F249&lt;&gt;"",VLOOKUP(F249,'venue requirements'!$DQ$4:$DR$100,2,)))</f>
        <v>0</v>
      </c>
      <c r="Q249" s="70"/>
      <c r="R249" s="70"/>
      <c r="S249" s="70"/>
      <c r="T249" s="70"/>
      <c r="U249" s="70"/>
      <c r="V249" s="19"/>
      <c r="W249" s="19"/>
      <c r="X249" s="19"/>
      <c r="Y249" s="19"/>
      <c r="Z249" s="19"/>
      <c r="AA249" s="19"/>
      <c r="AB249" s="19"/>
    </row>
    <row r="250" spans="3:28" hidden="1" x14ac:dyDescent="0.25">
      <c r="C250" s="378"/>
      <c r="D250" s="325"/>
      <c r="E250" s="143" t="s">
        <v>481</v>
      </c>
      <c r="F250" s="395"/>
      <c r="G250" s="396"/>
      <c r="H250" s="396"/>
      <c r="I250" s="396"/>
      <c r="J250" s="396"/>
      <c r="K250" s="396"/>
      <c r="L250" s="396"/>
      <c r="M250" s="397"/>
      <c r="N250" s="179" t="s">
        <v>1700</v>
      </c>
      <c r="P250" s="16">
        <f>IF(F250="",0,IF(F250&lt;&gt;"",VLOOKUP(F250,'venue requirements'!$DT$4:$DU$100,2,)))</f>
        <v>0</v>
      </c>
      <c r="Q250" s="70"/>
      <c r="R250" s="70"/>
      <c r="S250" s="70"/>
      <c r="T250" s="70"/>
      <c r="U250" s="70"/>
      <c r="V250" s="19"/>
      <c r="W250" s="19"/>
      <c r="X250" s="19"/>
      <c r="Y250" s="19"/>
      <c r="Z250" s="19"/>
      <c r="AA250" s="19"/>
      <c r="AB250" s="19"/>
    </row>
    <row r="251" spans="3:28" ht="15" customHeight="1" x14ac:dyDescent="0.25">
      <c r="C251" s="378"/>
      <c r="D251" s="364" t="s">
        <v>1674</v>
      </c>
      <c r="E251" s="145" t="s">
        <v>1675</v>
      </c>
      <c r="F251" s="353"/>
      <c r="G251" s="353"/>
      <c r="H251" s="353"/>
      <c r="I251" s="353"/>
      <c r="J251" s="242"/>
      <c r="K251" s="242"/>
      <c r="L251" s="242"/>
      <c r="M251" s="242"/>
      <c r="N251" s="179" t="s">
        <v>1700</v>
      </c>
      <c r="P251" s="16">
        <f>SUM(Q251:T251)</f>
        <v>0</v>
      </c>
      <c r="Q251" s="70">
        <f>IF(F251="",0,IF(F251&lt;&gt;"",VLOOKUP(F251,'venue requirements'!$DW$4:$DX$5,2,)))</f>
        <v>0</v>
      </c>
      <c r="R251" s="70">
        <f>IF(J251="",0,IF(J251&lt;&gt;"",VLOOKUP(J251,'venue requirements'!$DW$8:$DX$9,2,)))</f>
        <v>0</v>
      </c>
      <c r="S251" s="70"/>
      <c r="T251" s="70"/>
      <c r="U251" s="70"/>
      <c r="V251" s="19"/>
      <c r="W251" s="19"/>
      <c r="X251" s="19"/>
      <c r="Y251" s="19"/>
      <c r="Z251" s="19"/>
      <c r="AA251" s="19"/>
      <c r="AB251" s="19"/>
    </row>
    <row r="252" spans="3:28" x14ac:dyDescent="0.25">
      <c r="C252" s="378"/>
      <c r="D252" s="365"/>
      <c r="E252" s="145" t="s">
        <v>1680</v>
      </c>
      <c r="F252" s="242" t="s">
        <v>1681</v>
      </c>
      <c r="G252" s="242"/>
      <c r="H252" s="242"/>
      <c r="I252" s="242"/>
      <c r="J252" s="242"/>
      <c r="K252" s="242"/>
      <c r="L252" s="242"/>
      <c r="M252" s="123"/>
      <c r="N252" s="179" t="s">
        <v>1700</v>
      </c>
      <c r="P252" s="16">
        <f>IF(M252="",0,IF(M252&lt;&gt;"",VLOOKUP(M252,'venue requirements'!$DZ$4:$EA$100,2,)))</f>
        <v>0</v>
      </c>
      <c r="Q252" s="70"/>
      <c r="R252" s="70"/>
      <c r="S252" s="70"/>
      <c r="T252" s="70"/>
      <c r="U252" s="70"/>
      <c r="V252" s="19"/>
      <c r="W252" s="19"/>
      <c r="X252" s="19"/>
      <c r="Y252" s="19"/>
      <c r="Z252" s="19"/>
      <c r="AA252" s="19"/>
      <c r="AB252" s="19"/>
    </row>
    <row r="253" spans="3:28" x14ac:dyDescent="0.25">
      <c r="C253" s="378"/>
      <c r="D253" s="366"/>
      <c r="E253" s="145" t="s">
        <v>1609</v>
      </c>
      <c r="F253" s="359" t="s">
        <v>1684</v>
      </c>
      <c r="G253" s="360"/>
      <c r="H253" s="123"/>
      <c r="I253" s="123" t="s">
        <v>1683</v>
      </c>
      <c r="J253" s="123"/>
      <c r="K253" s="500" t="s">
        <v>1682</v>
      </c>
      <c r="L253" s="501"/>
      <c r="M253" s="123"/>
      <c r="N253" s="179" t="s">
        <v>1700</v>
      </c>
      <c r="P253" s="16">
        <f>SUM(Q253:T253)</f>
        <v>0</v>
      </c>
      <c r="Q253" s="70">
        <f>IF(H253="",0,IF(H253&lt;&gt;"",VLOOKUP(H253,'venue requirements'!$ED$4:$EE$13,2,)))</f>
        <v>0</v>
      </c>
      <c r="R253" s="70">
        <f>IF(J253="",0,IF(J253&lt;&gt;"",VLOOKUP(J253,'venue requirements'!$ED$16:$EE$17,2,)))</f>
        <v>0</v>
      </c>
      <c r="S253" s="70">
        <f>IF(M253="",0,IF(M253&lt;&gt;"",VLOOKUP(M253,'venue requirements'!$ED$20:$EE$21,2,)))</f>
        <v>0</v>
      </c>
      <c r="T253" s="70"/>
      <c r="U253" s="70"/>
      <c r="V253" s="19"/>
      <c r="W253" s="19"/>
      <c r="X253" s="19"/>
      <c r="Y253" s="19"/>
      <c r="Z253" s="19"/>
      <c r="AA253" s="19"/>
      <c r="AB253" s="19"/>
    </row>
    <row r="254" spans="3:28" ht="15" customHeight="1" x14ac:dyDescent="0.25">
      <c r="C254" s="378"/>
      <c r="D254" s="332" t="s">
        <v>483</v>
      </c>
      <c r="E254" s="146" t="s">
        <v>484</v>
      </c>
      <c r="F254" s="328" t="s">
        <v>485</v>
      </c>
      <c r="G254" s="335"/>
      <c r="H254" s="335"/>
      <c r="I254" s="335"/>
      <c r="J254" s="335"/>
      <c r="K254" s="335"/>
      <c r="L254" s="335"/>
      <c r="M254" s="329"/>
      <c r="N254" s="179" t="s">
        <v>1700</v>
      </c>
      <c r="P254" s="47"/>
      <c r="Q254" s="70"/>
      <c r="R254" s="70"/>
      <c r="S254" s="70"/>
      <c r="T254" s="70"/>
      <c r="U254" s="70"/>
      <c r="V254" s="19"/>
      <c r="W254" s="19"/>
      <c r="X254" s="19"/>
      <c r="Y254" s="19"/>
      <c r="Z254" s="19"/>
      <c r="AA254" s="19"/>
      <c r="AB254" s="19"/>
    </row>
    <row r="255" spans="3:28" x14ac:dyDescent="0.25">
      <c r="C255" s="378"/>
      <c r="D255" s="332"/>
      <c r="E255" s="141" t="s">
        <v>319</v>
      </c>
      <c r="F255" s="334"/>
      <c r="G255" s="334"/>
      <c r="H255" s="334"/>
      <c r="I255" s="282" t="s">
        <v>328</v>
      </c>
      <c r="J255" s="273"/>
      <c r="K255" s="239" t="s">
        <v>317</v>
      </c>
      <c r="L255" s="239"/>
      <c r="M255" s="239"/>
      <c r="N255" s="179" t="s">
        <v>1700</v>
      </c>
      <c r="P255" s="16">
        <f>IF(F255="",0,IF(F255&lt;&gt;"",VLOOKUP(F255,'venue requirements'!$EG$4:$EH$200,2,)))</f>
        <v>0</v>
      </c>
      <c r="Q255" s="70"/>
      <c r="R255" s="70"/>
      <c r="S255" s="70"/>
      <c r="T255" s="70"/>
      <c r="U255" s="70"/>
      <c r="V255" s="19"/>
      <c r="W255" s="19"/>
      <c r="X255" s="19"/>
      <c r="Y255" s="19"/>
      <c r="Z255" s="19"/>
      <c r="AA255" s="19"/>
      <c r="AB255" s="19"/>
    </row>
    <row r="256" spans="3:28" x14ac:dyDescent="0.25">
      <c r="C256" s="378"/>
      <c r="D256" s="332"/>
      <c r="E256" s="141" t="s">
        <v>342</v>
      </c>
      <c r="F256" s="334"/>
      <c r="G256" s="334"/>
      <c r="H256" s="334"/>
      <c r="I256" s="282" t="s">
        <v>328</v>
      </c>
      <c r="J256" s="273"/>
      <c r="K256" s="239">
        <v>2</v>
      </c>
      <c r="L256" s="239"/>
      <c r="M256" s="239"/>
      <c r="N256" s="179" t="s">
        <v>1700</v>
      </c>
      <c r="P256" s="16">
        <f>IF(F256="",0,IF(F256&lt;&gt;"",VLOOKUP(F256,'venue requirements'!$EJ$4:$EK$200,2,)))</f>
        <v>0</v>
      </c>
      <c r="Q256" s="70"/>
      <c r="R256" s="70"/>
      <c r="S256" s="70"/>
      <c r="T256" s="70"/>
      <c r="U256" s="70"/>
      <c r="V256" s="19"/>
      <c r="W256" s="19"/>
      <c r="X256" s="19"/>
      <c r="Y256" s="19"/>
      <c r="Z256" s="19"/>
      <c r="AA256" s="19"/>
      <c r="AB256" s="19"/>
    </row>
    <row r="257" spans="3:28" x14ac:dyDescent="0.25">
      <c r="C257" s="378"/>
      <c r="D257" s="332"/>
      <c r="E257" s="141" t="s">
        <v>347</v>
      </c>
      <c r="F257" s="334"/>
      <c r="G257" s="334"/>
      <c r="H257" s="334"/>
      <c r="I257" s="282" t="s">
        <v>464</v>
      </c>
      <c r="J257" s="273"/>
      <c r="K257" s="239" t="s">
        <v>350</v>
      </c>
      <c r="L257" s="239"/>
      <c r="M257" s="239"/>
      <c r="N257" s="179" t="s">
        <v>1700</v>
      </c>
      <c r="P257" s="16">
        <f>IF(F257="",0,IF(F257&lt;&gt;"",VLOOKUP(F257,'venue requirements'!$EM$4:$EN$200,2,)))</f>
        <v>0</v>
      </c>
      <c r="Q257" s="70"/>
      <c r="R257" s="70"/>
      <c r="S257" s="70"/>
      <c r="T257" s="70"/>
      <c r="U257" s="70"/>
      <c r="V257" s="19"/>
      <c r="W257" s="19"/>
      <c r="X257" s="19"/>
      <c r="Y257" s="19"/>
      <c r="Z257" s="19"/>
      <c r="AA257" s="19"/>
      <c r="AB257" s="19"/>
    </row>
    <row r="258" spans="3:28" x14ac:dyDescent="0.25">
      <c r="C258" s="378"/>
      <c r="D258" s="332"/>
      <c r="E258" s="141" t="s">
        <v>348</v>
      </c>
      <c r="F258" s="334"/>
      <c r="G258" s="334"/>
      <c r="H258" s="334"/>
      <c r="I258" s="282" t="s">
        <v>464</v>
      </c>
      <c r="J258" s="273"/>
      <c r="K258" s="239" t="s">
        <v>350</v>
      </c>
      <c r="L258" s="239"/>
      <c r="M258" s="239"/>
      <c r="N258" s="179" t="s">
        <v>1700</v>
      </c>
      <c r="P258" s="16">
        <f>IF(F258="",0,IF(F258&lt;&gt;"",VLOOKUP(F258,'venue requirements'!$EP$4:$EQ$200,2,)))</f>
        <v>0</v>
      </c>
      <c r="Q258" s="70"/>
      <c r="R258" s="70"/>
      <c r="S258" s="70"/>
      <c r="T258" s="70"/>
      <c r="U258" s="70"/>
      <c r="V258" s="19"/>
      <c r="W258" s="19"/>
      <c r="X258" s="19"/>
      <c r="Y258" s="19"/>
      <c r="Z258" s="19"/>
      <c r="AA258" s="19"/>
      <c r="AB258" s="19"/>
    </row>
    <row r="259" spans="3:28" x14ac:dyDescent="0.25">
      <c r="C259" s="378"/>
      <c r="D259" s="332"/>
      <c r="E259" s="141" t="s">
        <v>486</v>
      </c>
      <c r="F259" s="259"/>
      <c r="G259" s="260"/>
      <c r="H259" s="260"/>
      <c r="I259" s="260"/>
      <c r="J259" s="260"/>
      <c r="K259" s="260"/>
      <c r="L259" s="260"/>
      <c r="M259" s="261"/>
      <c r="N259" s="179" t="s">
        <v>1700</v>
      </c>
      <c r="P259" s="16">
        <f>IF(F259="",0,IF(F259&lt;&gt;"",VLOOKUP(F259,'venue requirements'!$ES$4:$ET$200,2,)))</f>
        <v>0</v>
      </c>
      <c r="Q259" s="70"/>
      <c r="R259" s="70"/>
      <c r="S259" s="70"/>
      <c r="T259" s="70"/>
      <c r="U259" s="70"/>
      <c r="V259" s="19"/>
      <c r="W259" s="19"/>
      <c r="X259" s="19"/>
      <c r="Y259" s="19"/>
      <c r="Z259" s="19"/>
      <c r="AA259" s="19"/>
      <c r="AB259" s="19"/>
    </row>
    <row r="260" spans="3:28" hidden="1" x14ac:dyDescent="0.25">
      <c r="C260" s="378"/>
      <c r="D260" s="332"/>
      <c r="E260" s="141" t="s">
        <v>1521</v>
      </c>
      <c r="F260" s="259"/>
      <c r="G260" s="260"/>
      <c r="H260" s="260"/>
      <c r="I260" s="260"/>
      <c r="J260" s="260"/>
      <c r="K260" s="260"/>
      <c r="L260" s="260"/>
      <c r="M260" s="261"/>
      <c r="N260" s="179" t="s">
        <v>1700</v>
      </c>
      <c r="P260" s="16">
        <f>IF(F260="",0,IF(F260&lt;&gt;"",VLOOKUP(F260,'venue requirements'!$EV$4:$EW$200,2,)))</f>
        <v>0</v>
      </c>
      <c r="Q260" s="70"/>
      <c r="R260" s="70"/>
      <c r="S260" s="70"/>
      <c r="T260" s="70"/>
      <c r="U260" s="70"/>
      <c r="V260" s="19"/>
      <c r="W260" s="19"/>
      <c r="X260" s="19"/>
      <c r="Y260" s="19"/>
      <c r="Z260" s="19"/>
      <c r="AA260" s="19"/>
      <c r="AB260" s="19"/>
    </row>
    <row r="261" spans="3:28" hidden="1" x14ac:dyDescent="0.25">
      <c r="C261" s="378"/>
      <c r="D261" s="332"/>
      <c r="E261" s="141" t="s">
        <v>505</v>
      </c>
      <c r="F261" s="241" t="s">
        <v>490</v>
      </c>
      <c r="G261" s="241"/>
      <c r="H261" s="241"/>
      <c r="I261" s="28"/>
      <c r="J261" s="25" t="s">
        <v>491</v>
      </c>
      <c r="K261" s="28"/>
      <c r="L261" s="25" t="s">
        <v>492</v>
      </c>
      <c r="M261" s="28"/>
      <c r="N261" s="179" t="s">
        <v>1700</v>
      </c>
      <c r="P261" s="16">
        <f>SUM(Q261:T261)</f>
        <v>0</v>
      </c>
      <c r="Q261" s="70">
        <f>IF(I261="",0,IF(I261&lt;&gt;"",VLOOKUP(I261,'venue requirements'!$EZ$4:$FA$5,2,)))</f>
        <v>0</v>
      </c>
      <c r="R261" s="70">
        <f>IF(K261="",0,IF(K261&lt;&gt;"",VLOOKUP(K261,'venue requirements'!$EZ$4:$FA$5,2,)))</f>
        <v>0</v>
      </c>
      <c r="S261" s="70">
        <f>IF(M261="",0,IF(M261&lt;&gt;"",VLOOKUP(M261,'venue requirements'!$EZ$4:$FA$5,2,)))</f>
        <v>0</v>
      </c>
      <c r="T261" s="70"/>
      <c r="U261" s="70"/>
      <c r="V261" s="19"/>
      <c r="W261" s="19"/>
      <c r="X261" s="19"/>
      <c r="Y261" s="19"/>
      <c r="Z261" s="19"/>
      <c r="AA261" s="19"/>
      <c r="AB261" s="19"/>
    </row>
    <row r="262" spans="3:28" hidden="1" x14ac:dyDescent="0.25">
      <c r="C262" s="378"/>
      <c r="D262" s="332"/>
      <c r="E262" s="141" t="s">
        <v>501</v>
      </c>
      <c r="F262" s="259"/>
      <c r="G262" s="260"/>
      <c r="H262" s="260"/>
      <c r="I262" s="260"/>
      <c r="J262" s="260"/>
      <c r="K262" s="260"/>
      <c r="L262" s="260"/>
      <c r="M262" s="261"/>
      <c r="N262" s="179" t="s">
        <v>1700</v>
      </c>
      <c r="P262" s="16">
        <f>IF(F262="",0,IF(F262&lt;&gt;"",VLOOKUP(F262,'venue requirements'!$EY$4:$EZ$200,2,)))</f>
        <v>0</v>
      </c>
      <c r="Q262" s="70"/>
      <c r="R262" s="70"/>
      <c r="S262" s="70"/>
      <c r="T262" s="70"/>
      <c r="U262" s="70"/>
      <c r="V262" s="19"/>
      <c r="W262" s="19"/>
      <c r="X262" s="19"/>
      <c r="Y262" s="19"/>
      <c r="Z262" s="19"/>
      <c r="AA262" s="19"/>
      <c r="AB262" s="19"/>
    </row>
    <row r="263" spans="3:28" x14ac:dyDescent="0.25">
      <c r="C263" s="378"/>
      <c r="D263" s="332"/>
      <c r="E263" s="141" t="s">
        <v>506</v>
      </c>
      <c r="F263" s="241" t="s">
        <v>493</v>
      </c>
      <c r="G263" s="241"/>
      <c r="H263" s="241"/>
      <c r="I263" s="28"/>
      <c r="J263" s="25" t="s">
        <v>494</v>
      </c>
      <c r="K263" s="28"/>
      <c r="L263" s="25" t="s">
        <v>492</v>
      </c>
      <c r="M263" s="28"/>
      <c r="N263" s="179" t="s">
        <v>1700</v>
      </c>
      <c r="P263" s="16">
        <f>SUM(Q263:T263)</f>
        <v>0</v>
      </c>
      <c r="Q263" s="70">
        <f>IF(I263="",0,IF(I263&lt;&gt;"",VLOOKUP(I263,'venue requirements'!$FD$4:$FE$5,2,)))</f>
        <v>0</v>
      </c>
      <c r="R263" s="70">
        <f>IF(K263="",0,IF(K263&lt;&gt;"",VLOOKUP(K263,'venue requirements'!$FD$4:$FE$5,2,)))</f>
        <v>0</v>
      </c>
      <c r="S263" s="70">
        <f>IF(M263="",0,IF(M263&lt;&gt;"",VLOOKUP(M263,'venue requirements'!$FD$4:$FE$5,2,)))</f>
        <v>0</v>
      </c>
      <c r="T263" s="70"/>
      <c r="U263" s="70"/>
      <c r="V263" s="19"/>
      <c r="W263" s="19"/>
      <c r="X263" s="19"/>
      <c r="Y263" s="19"/>
      <c r="Z263" s="19"/>
      <c r="AA263" s="19"/>
      <c r="AB263" s="19"/>
    </row>
    <row r="264" spans="3:28" x14ac:dyDescent="0.25">
      <c r="C264" s="378"/>
      <c r="D264" s="332"/>
      <c r="E264" s="141" t="s">
        <v>504</v>
      </c>
      <c r="F264" s="259" t="s">
        <v>502</v>
      </c>
      <c r="G264" s="260"/>
      <c r="H264" s="260"/>
      <c r="I264" s="260"/>
      <c r="J264" s="260"/>
      <c r="K264" s="260"/>
      <c r="L264" s="260"/>
      <c r="M264" s="261"/>
      <c r="N264" s="179" t="s">
        <v>1700</v>
      </c>
      <c r="P264" s="16">
        <f>IF(F264="",0,IF(F264&lt;&gt;"",VLOOKUP(F264,'venue requirements'!$FC$4:$FD$200,2,)))</f>
        <v>30</v>
      </c>
      <c r="Q264" s="70"/>
      <c r="R264" s="70"/>
      <c r="S264" s="70"/>
      <c r="T264" s="70"/>
      <c r="U264" s="70"/>
      <c r="V264" s="19"/>
      <c r="W264" s="19"/>
      <c r="X264" s="19"/>
      <c r="Y264" s="19"/>
      <c r="Z264" s="19"/>
      <c r="AA264" s="19"/>
      <c r="AB264" s="19"/>
    </row>
    <row r="265" spans="3:28" x14ac:dyDescent="0.25">
      <c r="C265" s="378"/>
      <c r="D265" s="332"/>
      <c r="E265" s="141" t="s">
        <v>495</v>
      </c>
      <c r="F265" s="259" t="s">
        <v>1522</v>
      </c>
      <c r="G265" s="260"/>
      <c r="H265" s="260"/>
      <c r="I265" s="260"/>
      <c r="J265" s="260"/>
      <c r="K265" s="260"/>
      <c r="L265" s="260"/>
      <c r="M265" s="261"/>
      <c r="N265" s="179" t="s">
        <v>1700</v>
      </c>
      <c r="P265" s="16">
        <f>IF(F265="",0,IF(F265&lt;&gt;"",VLOOKUP(F265,'venue requirements'!$FG$4:$FH$200,2,)))</f>
        <v>30</v>
      </c>
      <c r="Q265" s="70"/>
      <c r="R265" s="70"/>
      <c r="S265" s="70"/>
      <c r="T265" s="70"/>
      <c r="U265" s="70"/>
      <c r="V265" s="19"/>
      <c r="W265" s="19"/>
      <c r="X265" s="19"/>
      <c r="Y265" s="19"/>
      <c r="Z265" s="19"/>
      <c r="AA265" s="19"/>
      <c r="AB265" s="19"/>
    </row>
    <row r="266" spans="3:28" x14ac:dyDescent="0.25">
      <c r="C266" s="378"/>
      <c r="D266" s="332"/>
      <c r="E266" s="141" t="s">
        <v>496</v>
      </c>
      <c r="F266" s="28" t="s">
        <v>1525</v>
      </c>
      <c r="G266" s="28"/>
      <c r="H266" s="28" t="s">
        <v>1526</v>
      </c>
      <c r="I266" s="28" t="s">
        <v>268</v>
      </c>
      <c r="J266" s="28"/>
      <c r="K266" s="28"/>
      <c r="L266" s="26"/>
      <c r="M266" s="27"/>
      <c r="N266" s="179" t="s">
        <v>1700</v>
      </c>
      <c r="P266" s="16">
        <f t="shared" ref="P266:P272" si="6">SUM(Q266:T266)</f>
        <v>30</v>
      </c>
      <c r="Q266" s="70">
        <f>IF(G266="",0,IF(G266&lt;&gt;"",VLOOKUP(G266,'venue requirements'!$FK$4:$FL$5,2,)))</f>
        <v>0</v>
      </c>
      <c r="R266" s="70">
        <f>IF(I266="",0,IF(I266&lt;&gt;"",VLOOKUP(I266,'venue requirements'!$FK$7:$FL$8,2,)))</f>
        <v>30</v>
      </c>
      <c r="S266" s="70"/>
      <c r="T266" s="70"/>
      <c r="U266" s="70"/>
      <c r="V266" s="19"/>
      <c r="W266" s="19"/>
      <c r="X266" s="19"/>
      <c r="Y266" s="19"/>
      <c r="Z266" s="19"/>
      <c r="AA266" s="19"/>
      <c r="AB266" s="19"/>
    </row>
    <row r="267" spans="3:28" x14ac:dyDescent="0.25">
      <c r="C267" s="378"/>
      <c r="D267" s="332"/>
      <c r="E267" s="141" t="s">
        <v>497</v>
      </c>
      <c r="F267" s="125" t="s">
        <v>498</v>
      </c>
      <c r="G267" s="7"/>
      <c r="H267" s="125" t="s">
        <v>499</v>
      </c>
      <c r="I267" s="7"/>
      <c r="J267" s="44"/>
      <c r="K267" s="44"/>
      <c r="L267" s="44"/>
      <c r="M267" s="45"/>
      <c r="N267" s="179" t="s">
        <v>1700</v>
      </c>
      <c r="P267" s="16">
        <f t="shared" si="6"/>
        <v>0</v>
      </c>
      <c r="Q267" s="70">
        <f>IF(G267="",0,IF(G267&lt;&gt;"",VLOOKUP(G267,'venue requirements'!$FO$4:$FP$5,2,)))</f>
        <v>0</v>
      </c>
      <c r="R267" s="70">
        <f>IF(I267="",0,IF(I267&lt;&gt;"",VLOOKUP(I267,'venue requirements'!$FO$7:$FP$8,2,)))</f>
        <v>0</v>
      </c>
      <c r="S267" s="70"/>
      <c r="T267" s="70"/>
      <c r="U267" s="70"/>
      <c r="V267" s="19"/>
      <c r="W267" s="19"/>
      <c r="X267" s="19"/>
      <c r="Y267" s="19"/>
      <c r="Z267" s="19"/>
      <c r="AA267" s="19"/>
      <c r="AB267" s="19"/>
    </row>
    <row r="268" spans="3:28" x14ac:dyDescent="0.25">
      <c r="C268" s="378"/>
      <c r="D268" s="332"/>
      <c r="E268" s="336" t="s">
        <v>1693</v>
      </c>
      <c r="F268" s="268" t="s">
        <v>1685</v>
      </c>
      <c r="G268" s="269"/>
      <c r="H268" s="270"/>
      <c r="I268" s="7"/>
      <c r="J268" s="268" t="s">
        <v>1686</v>
      </c>
      <c r="K268" s="269"/>
      <c r="L268" s="270"/>
      <c r="M268" s="7"/>
      <c r="N268" s="179" t="s">
        <v>1700</v>
      </c>
      <c r="P268" s="16">
        <f t="shared" si="6"/>
        <v>0</v>
      </c>
      <c r="Q268" s="70">
        <f>IF(I268="",0,IF(I268&lt;&gt;"",VLOOKUP(I268,'venue requirements'!$FS$4:$FT$7,2,)))</f>
        <v>0</v>
      </c>
      <c r="R268" s="70">
        <f>IF(M268="",0,IF(M268&lt;&gt;"",VLOOKUP(M268,'venue requirements'!$FS$10:$FT$100,2,)))</f>
        <v>0</v>
      </c>
      <c r="S268" s="70"/>
      <c r="T268" s="70"/>
      <c r="U268" s="70"/>
      <c r="V268" s="19"/>
      <c r="W268" s="19"/>
      <c r="X268" s="19"/>
      <c r="Y268" s="19"/>
      <c r="Z268" s="19"/>
      <c r="AA268" s="19"/>
      <c r="AB268" s="19"/>
    </row>
    <row r="269" spans="3:28" x14ac:dyDescent="0.25">
      <c r="C269" s="378"/>
      <c r="D269" s="332"/>
      <c r="E269" s="337"/>
      <c r="F269" s="28" t="s">
        <v>1687</v>
      </c>
      <c r="G269" s="28"/>
      <c r="H269" s="127" t="s">
        <v>1644</v>
      </c>
      <c r="I269" s="28"/>
      <c r="J269" s="127" t="s">
        <v>1688</v>
      </c>
      <c r="K269" s="28"/>
      <c r="L269" s="127" t="s">
        <v>1689</v>
      </c>
      <c r="M269" s="28"/>
      <c r="N269" s="179" t="s">
        <v>1700</v>
      </c>
      <c r="P269" s="16">
        <f t="shared" si="6"/>
        <v>0</v>
      </c>
      <c r="Q269" s="70">
        <f>IF(G269="",0,IF(G269&lt;&gt;"",VLOOKUP(G269,'venue requirements'!$FS$10:$FT$11,2,)))</f>
        <v>0</v>
      </c>
      <c r="R269" s="70">
        <f>IF(I269="",0,IF(I269&lt;&gt;"",VLOOKUP(I269,'venue requirements'!$FS$13:$FT$14,2,)))</f>
        <v>0</v>
      </c>
      <c r="S269" s="70">
        <f>IF(K269="",0,IF(K269&lt;&gt;"",VLOOKUP(K269,'venue requirements'!$FS$16:$FT$17,2,)))</f>
        <v>0</v>
      </c>
      <c r="T269" s="70">
        <f>IF(M269="",0,IF(M269&lt;&gt;"",VLOOKUP(M269,'venue requirements'!$FS$19:$FT$20,2,)))</f>
        <v>0</v>
      </c>
      <c r="U269" s="70"/>
      <c r="V269" s="19"/>
      <c r="W269" s="19"/>
      <c r="X269" s="19"/>
      <c r="Y269" s="19"/>
      <c r="Z269" s="19"/>
      <c r="AA269" s="19"/>
      <c r="AB269" s="19"/>
    </row>
    <row r="270" spans="3:28" x14ac:dyDescent="0.25">
      <c r="C270" s="378"/>
      <c r="D270" s="332"/>
      <c r="E270" s="338"/>
      <c r="F270" s="28" t="s">
        <v>1690</v>
      </c>
      <c r="G270" s="28"/>
      <c r="H270" s="127" t="s">
        <v>1691</v>
      </c>
      <c r="I270" s="28"/>
      <c r="J270" s="127" t="s">
        <v>1692</v>
      </c>
      <c r="K270" s="28"/>
      <c r="L270" s="127"/>
      <c r="M270" s="28"/>
      <c r="N270" s="179" t="s">
        <v>1700</v>
      </c>
      <c r="P270" s="16">
        <f t="shared" si="6"/>
        <v>0</v>
      </c>
      <c r="Q270" s="70">
        <f>IF(G270="",0,IF(G270&lt;&gt;"",VLOOKUP(G270,'venue requirements'!$FS$22:$FT$23,2,)))</f>
        <v>0</v>
      </c>
      <c r="R270" s="70">
        <f>IF(I270="",0,IF(I270&lt;&gt;"",VLOOKUP(I270,'venue requirements'!$FS$25:$FT$26,2,)))</f>
        <v>0</v>
      </c>
      <c r="S270" s="70">
        <f>IF(K270="",0,IF(K270&lt;&gt;"",VLOOKUP(K270,'venue requirements'!$FS$28:$FT$29,2,)))</f>
        <v>0</v>
      </c>
      <c r="T270" s="70">
        <f>IF(M270="",0,IF(M270&lt;&gt;"",VLOOKUP(M270,'venue requirements'!$FS$31:$FT$32,2,)))</f>
        <v>0</v>
      </c>
      <c r="U270" s="70"/>
      <c r="V270" s="19"/>
      <c r="W270" s="19"/>
      <c r="X270" s="19"/>
      <c r="Y270" s="19"/>
      <c r="Z270" s="19"/>
      <c r="AA270" s="19"/>
      <c r="AB270" s="19"/>
    </row>
    <row r="271" spans="3:28" x14ac:dyDescent="0.25">
      <c r="C271" s="378"/>
      <c r="D271" s="333"/>
      <c r="E271" s="141" t="s">
        <v>1527</v>
      </c>
      <c r="F271" s="46" t="s">
        <v>498</v>
      </c>
      <c r="G271" s="126"/>
      <c r="H271" s="126" t="s">
        <v>499</v>
      </c>
      <c r="I271" s="126"/>
      <c r="J271" s="126" t="s">
        <v>492</v>
      </c>
      <c r="K271" s="126"/>
      <c r="L271" s="46" t="s">
        <v>500</v>
      </c>
      <c r="M271" s="126"/>
      <c r="N271" s="179" t="s">
        <v>1700</v>
      </c>
      <c r="P271" s="16">
        <f t="shared" si="6"/>
        <v>0</v>
      </c>
      <c r="Q271" s="70">
        <f>IF(G271="",0,IF(G271&lt;&gt;"",VLOOKUP(G271,'venue requirements'!$FW$4:$FX$5,2,)))</f>
        <v>0</v>
      </c>
      <c r="R271" s="70">
        <f>IF(I271="",0,IF(I271&lt;&gt;"",VLOOKUP(I271,'venue requirements'!$FW$7:$FX$8,2,)))</f>
        <v>0</v>
      </c>
      <c r="S271" s="70">
        <f>IF(K271="",0,IF(K271&lt;&gt;"",VLOOKUP(K271,'venue requirements'!$FW$10:$FX$11,2,)))</f>
        <v>0</v>
      </c>
      <c r="T271" s="70">
        <f>IF(M271="",0,IF(M271&lt;&gt;"",VLOOKUP(M271,'venue requirements'!$FW$13:$FX$14,2,)))</f>
        <v>0</v>
      </c>
      <c r="U271" s="70"/>
      <c r="V271" s="19"/>
      <c r="W271" s="19"/>
      <c r="X271" s="19"/>
      <c r="Y271" s="19"/>
      <c r="Z271" s="19"/>
      <c r="AA271" s="19"/>
      <c r="AB271" s="19"/>
    </row>
    <row r="272" spans="3:28" ht="15" customHeight="1" x14ac:dyDescent="0.25">
      <c r="C272" s="378"/>
      <c r="D272" s="325" t="s">
        <v>532</v>
      </c>
      <c r="E272" s="142" t="s">
        <v>507</v>
      </c>
      <c r="F272" s="13" t="s">
        <v>508</v>
      </c>
      <c r="G272" s="13"/>
      <c r="H272" s="13" t="s">
        <v>509</v>
      </c>
      <c r="I272" s="13"/>
      <c r="J272" s="13" t="s">
        <v>510</v>
      </c>
      <c r="K272" s="13"/>
      <c r="L272" s="13"/>
      <c r="M272" s="13"/>
      <c r="N272" s="179" t="s">
        <v>1700</v>
      </c>
      <c r="P272" s="16">
        <f t="shared" si="6"/>
        <v>0</v>
      </c>
      <c r="Q272" s="70">
        <f>IF(G272="",0,IF(G272&lt;&gt;"",VLOOKUP(G272,'venue requirements'!$GA$4:$GB$5,2,)))</f>
        <v>0</v>
      </c>
      <c r="R272" s="70">
        <f>IF(I272="",0,IF(I272&lt;&gt;"",VLOOKUP(I272,'venue requirements'!$GA$7:$GB$8,2,)))</f>
        <v>0</v>
      </c>
      <c r="S272" s="70">
        <f>IF(K272="",0,IF(K272&lt;&gt;"",VLOOKUP(K272,'venue requirements'!$GA$10:$GB$11,2,)))</f>
        <v>0</v>
      </c>
      <c r="T272" s="70"/>
      <c r="U272" s="70"/>
      <c r="V272" s="19"/>
      <c r="W272" s="19"/>
      <c r="X272" s="19"/>
      <c r="Y272" s="19"/>
      <c r="Z272" s="19"/>
      <c r="AA272" s="19"/>
      <c r="AB272" s="19"/>
    </row>
    <row r="273" spans="3:28" x14ac:dyDescent="0.25">
      <c r="C273" s="378"/>
      <c r="D273" s="326"/>
      <c r="E273" s="142" t="s">
        <v>511</v>
      </c>
      <c r="F273" s="253" t="s">
        <v>513</v>
      </c>
      <c r="G273" s="255"/>
      <c r="H273" s="253"/>
      <c r="I273" s="255"/>
      <c r="J273" s="282" t="s">
        <v>464</v>
      </c>
      <c r="K273" s="273"/>
      <c r="L273" s="282" t="s">
        <v>518</v>
      </c>
      <c r="M273" s="273"/>
      <c r="N273" s="179" t="s">
        <v>1700</v>
      </c>
      <c r="P273" s="16">
        <f>IF(H273="",0,IF(H273&lt;&gt;"",VLOOKUP(H273,'venue requirements'!$GD$4:$GE$200,2,)))</f>
        <v>0</v>
      </c>
      <c r="Q273" s="70"/>
      <c r="R273" s="70"/>
      <c r="S273" s="70"/>
      <c r="T273" s="70"/>
      <c r="U273" s="70"/>
      <c r="V273" s="19"/>
      <c r="W273" s="19"/>
      <c r="X273" s="19"/>
      <c r="Y273" s="19"/>
      <c r="Z273" s="19"/>
      <c r="AA273" s="19"/>
      <c r="AB273" s="19"/>
    </row>
    <row r="274" spans="3:28" x14ac:dyDescent="0.25">
      <c r="C274" s="378"/>
      <c r="D274" s="326"/>
      <c r="E274" s="142" t="s">
        <v>512</v>
      </c>
      <c r="F274" s="253" t="s">
        <v>513</v>
      </c>
      <c r="G274" s="255"/>
      <c r="H274" s="253"/>
      <c r="I274" s="255"/>
      <c r="J274" s="282" t="s">
        <v>464</v>
      </c>
      <c r="K274" s="273"/>
      <c r="L274" s="282" t="s">
        <v>515</v>
      </c>
      <c r="M274" s="273"/>
      <c r="N274" s="179" t="s">
        <v>1700</v>
      </c>
      <c r="P274" s="16">
        <f>IF(H274="",0,IF(H274&lt;&gt;"",VLOOKUP(H274,'venue requirements'!$GG$4:$GH$200,2,)))</f>
        <v>0</v>
      </c>
      <c r="Q274" s="70"/>
      <c r="R274" s="70"/>
      <c r="S274" s="70"/>
      <c r="T274" s="70"/>
      <c r="U274" s="70"/>
      <c r="V274" s="19"/>
      <c r="W274" s="19"/>
      <c r="X274" s="19"/>
      <c r="Y274" s="19"/>
      <c r="Z274" s="19"/>
      <c r="AA274" s="19"/>
      <c r="AB274" s="19"/>
    </row>
    <row r="275" spans="3:28" x14ac:dyDescent="0.25">
      <c r="C275" s="378"/>
      <c r="D275" s="326"/>
      <c r="E275" s="142" t="s">
        <v>520</v>
      </c>
      <c r="F275" s="13" t="s">
        <v>521</v>
      </c>
      <c r="G275" s="13"/>
      <c r="H275" s="13" t="s">
        <v>522</v>
      </c>
      <c r="I275" s="13"/>
      <c r="J275" s="13" t="s">
        <v>523</v>
      </c>
      <c r="K275" s="13"/>
      <c r="L275" s="13" t="s">
        <v>1528</v>
      </c>
      <c r="M275" s="13"/>
      <c r="N275" s="179" t="s">
        <v>1700</v>
      </c>
      <c r="P275" s="16">
        <f>SUM(Q275:T275)</f>
        <v>0</v>
      </c>
      <c r="Q275" s="70">
        <f>IF(G275="",0,IF(G275&lt;&gt;"",VLOOKUP(G275,'venue requirements'!$GK$4:$GL$5,2,)))</f>
        <v>0</v>
      </c>
      <c r="R275" s="70">
        <f>IF(I275="",0,IF(I275&lt;&gt;"",VLOOKUP(I275,'venue requirements'!$GK$7:$GL$8,2,)))</f>
        <v>0</v>
      </c>
      <c r="S275" s="70">
        <f>IF(K275="",0,IF(K275&lt;&gt;"",VLOOKUP(K275,'venue requirements'!$GK$10:$GL$11,2,)))</f>
        <v>0</v>
      </c>
      <c r="T275" s="70">
        <f>IF(M275="",0,IF(M275&lt;&gt;"",VLOOKUP(M275,'venue requirements'!$GK$13:$GL$14,2,)))</f>
        <v>0</v>
      </c>
      <c r="U275" s="70"/>
      <c r="V275" s="19"/>
      <c r="W275" s="19"/>
      <c r="X275" s="19"/>
      <c r="Y275" s="19"/>
      <c r="Z275" s="19"/>
      <c r="AA275" s="19"/>
      <c r="AB275" s="19"/>
    </row>
    <row r="276" spans="3:28" x14ac:dyDescent="0.25">
      <c r="C276" s="378"/>
      <c r="D276" s="326"/>
      <c r="E276" s="142" t="s">
        <v>525</v>
      </c>
      <c r="F276" s="13" t="s">
        <v>524</v>
      </c>
      <c r="G276" s="13"/>
      <c r="H276" s="13" t="s">
        <v>526</v>
      </c>
      <c r="I276" s="13"/>
      <c r="J276" s="4"/>
      <c r="K276" s="50"/>
      <c r="L276" s="50"/>
      <c r="M276" s="51"/>
      <c r="N276" s="179" t="s">
        <v>1700</v>
      </c>
      <c r="P276" s="16">
        <f>SUM(Q276:T276)</f>
        <v>0</v>
      </c>
      <c r="Q276" s="70">
        <f>IF(G276="",0,IF(G276&lt;&gt;"",VLOOKUP(G276,'venue requirements'!$GO$4:$GP$5,2,)))</f>
        <v>0</v>
      </c>
      <c r="R276" s="70">
        <f>IF(I276="",0,IF(I276&lt;&gt;"",VLOOKUP(I276,'venue requirements'!$GO$7:$GP$8,2,)))</f>
        <v>0</v>
      </c>
      <c r="S276" s="70"/>
      <c r="T276" s="70"/>
      <c r="U276" s="70"/>
      <c r="V276" s="19"/>
      <c r="W276" s="19"/>
      <c r="X276" s="19"/>
      <c r="Y276" s="19"/>
      <c r="Z276" s="19"/>
      <c r="AA276" s="19"/>
      <c r="AB276" s="19"/>
    </row>
    <row r="277" spans="3:28" x14ac:dyDescent="0.25">
      <c r="C277" s="378"/>
      <c r="D277" s="326"/>
      <c r="E277" s="142" t="s">
        <v>527</v>
      </c>
      <c r="F277" s="253"/>
      <c r="G277" s="254"/>
      <c r="H277" s="254"/>
      <c r="I277" s="254"/>
      <c r="J277" s="254"/>
      <c r="K277" s="254"/>
      <c r="L277" s="254"/>
      <c r="M277" s="255"/>
      <c r="N277" s="179" t="s">
        <v>1700</v>
      </c>
      <c r="P277" s="16">
        <f>IF(F277="",0,IF(F277&lt;&gt;"",VLOOKUP(F277,'venue requirements'!$GR$4:$GS$200,2,)))</f>
        <v>0</v>
      </c>
      <c r="Q277" s="70"/>
      <c r="R277" s="70"/>
      <c r="S277" s="70"/>
      <c r="T277" s="70"/>
      <c r="U277" s="70"/>
      <c r="V277" s="19"/>
      <c r="W277" s="19"/>
      <c r="X277" s="19"/>
      <c r="Y277" s="19"/>
      <c r="Z277" s="19"/>
      <c r="AA277" s="19"/>
      <c r="AB277" s="19"/>
    </row>
    <row r="278" spans="3:28" x14ac:dyDescent="0.25">
      <c r="C278" s="378"/>
      <c r="D278" s="326"/>
      <c r="E278" s="142" t="s">
        <v>531</v>
      </c>
      <c r="F278" s="253"/>
      <c r="G278" s="254"/>
      <c r="H278" s="254"/>
      <c r="I278" s="254"/>
      <c r="J278" s="254"/>
      <c r="K278" s="254"/>
      <c r="L278" s="254"/>
      <c r="M278" s="255"/>
      <c r="N278" s="179" t="s">
        <v>1700</v>
      </c>
      <c r="P278" s="16">
        <f>IF(F278="",0,IF(F278&lt;&gt;"",VLOOKUP(F278,'venue requirements'!$GU$4:$GV$200,2,)))</f>
        <v>0</v>
      </c>
      <c r="Q278" s="70"/>
      <c r="R278" s="70"/>
      <c r="S278" s="70"/>
      <c r="T278" s="70"/>
      <c r="U278" s="70"/>
      <c r="V278" s="19"/>
      <c r="W278" s="19"/>
      <c r="X278" s="19"/>
      <c r="Y278" s="19"/>
      <c r="Z278" s="19"/>
      <c r="AA278" s="19"/>
      <c r="AB278" s="19"/>
    </row>
    <row r="279" spans="3:28" x14ac:dyDescent="0.25">
      <c r="C279" s="378"/>
      <c r="D279" s="327"/>
      <c r="E279" s="142" t="s">
        <v>552</v>
      </c>
      <c r="F279" s="253"/>
      <c r="G279" s="254"/>
      <c r="H279" s="254"/>
      <c r="I279" s="254"/>
      <c r="J279" s="254"/>
      <c r="K279" s="254"/>
      <c r="L279" s="254"/>
      <c r="M279" s="255"/>
      <c r="N279" s="179" t="s">
        <v>1700</v>
      </c>
      <c r="P279" s="16">
        <f>IF(F279="",0,IF(F279&lt;&gt;"",VLOOKUP(F279,'venue requirements'!$GX$4:$GY$200,2,)))</f>
        <v>0</v>
      </c>
      <c r="Q279" s="70"/>
      <c r="R279" s="70"/>
      <c r="S279" s="70"/>
      <c r="T279" s="70"/>
      <c r="U279" s="70"/>
      <c r="V279" s="19"/>
      <c r="W279" s="19"/>
      <c r="X279" s="19"/>
      <c r="Y279" s="19"/>
      <c r="Z279" s="19"/>
      <c r="AA279" s="19"/>
      <c r="AB279" s="19"/>
    </row>
    <row r="280" spans="3:28" x14ac:dyDescent="0.25">
      <c r="C280" s="378"/>
      <c r="D280" s="331" t="s">
        <v>533</v>
      </c>
      <c r="E280" s="141" t="s">
        <v>539</v>
      </c>
      <c r="F280" s="259"/>
      <c r="G280" s="260"/>
      <c r="H280" s="260"/>
      <c r="I280" s="260"/>
      <c r="J280" s="260"/>
      <c r="K280" s="260"/>
      <c r="L280" s="260"/>
      <c r="M280" s="261"/>
      <c r="N280" s="179" t="s">
        <v>1700</v>
      </c>
      <c r="P280" s="16">
        <f>IF(F280="",0,IF(F280&lt;&gt;"",VLOOKUP(F280,'venue requirements'!$HA$4:$HB$200,2,)))</f>
        <v>0</v>
      </c>
      <c r="Q280" s="70"/>
      <c r="R280" s="70"/>
      <c r="S280" s="70"/>
      <c r="T280" s="70"/>
      <c r="U280" s="70"/>
      <c r="V280" s="19"/>
      <c r="W280" s="19"/>
      <c r="X280" s="19"/>
      <c r="Y280" s="19"/>
      <c r="Z280" s="19"/>
      <c r="AA280" s="19"/>
      <c r="AB280" s="19"/>
    </row>
    <row r="281" spans="3:28" x14ac:dyDescent="0.25">
      <c r="C281" s="378"/>
      <c r="D281" s="332"/>
      <c r="E281" s="141" t="s">
        <v>540</v>
      </c>
      <c r="F281" s="259"/>
      <c r="G281" s="260"/>
      <c r="H281" s="260"/>
      <c r="I281" s="260"/>
      <c r="J281" s="260"/>
      <c r="K281" s="260"/>
      <c r="L281" s="260"/>
      <c r="M281" s="261"/>
      <c r="N281" s="179" t="s">
        <v>1700</v>
      </c>
      <c r="P281" s="16">
        <f>IF(F281="",0,IF(F281&lt;&gt;"",VLOOKUP(F281,'venue requirements'!$HD$4:$HE$200,2,)))</f>
        <v>0</v>
      </c>
      <c r="Q281" s="70"/>
      <c r="R281" s="70"/>
      <c r="S281" s="70"/>
      <c r="T281" s="70"/>
      <c r="U281" s="70"/>
      <c r="V281" s="19"/>
      <c r="W281" s="19"/>
      <c r="X281" s="19"/>
      <c r="Y281" s="19"/>
      <c r="Z281" s="19"/>
      <c r="AA281" s="19"/>
      <c r="AB281" s="19"/>
    </row>
    <row r="282" spans="3:28" x14ac:dyDescent="0.25">
      <c r="C282" s="378"/>
      <c r="D282" s="332"/>
      <c r="E282" s="141" t="s">
        <v>541</v>
      </c>
      <c r="F282" s="241"/>
      <c r="G282" s="241"/>
      <c r="H282" s="241"/>
      <c r="I282" s="256" t="s">
        <v>328</v>
      </c>
      <c r="J282" s="257"/>
      <c r="K282" s="239" t="s">
        <v>550</v>
      </c>
      <c r="L282" s="239"/>
      <c r="M282" s="239"/>
      <c r="N282" s="179" t="s">
        <v>1700</v>
      </c>
      <c r="P282" s="16">
        <f>IF(F282="",0,IF(F282&lt;&gt;"",VLOOKUP(F282,'venue requirements'!$HG$4:$HH$200,2,)))</f>
        <v>0</v>
      </c>
      <c r="Q282" s="70"/>
      <c r="R282" s="70"/>
      <c r="S282" s="70"/>
      <c r="T282" s="70"/>
      <c r="U282" s="70"/>
      <c r="V282" s="19"/>
      <c r="W282" s="19"/>
      <c r="X282" s="19"/>
      <c r="Y282" s="19"/>
      <c r="Z282" s="19"/>
      <c r="AA282" s="19"/>
      <c r="AB282" s="19"/>
    </row>
    <row r="283" spans="3:28" x14ac:dyDescent="0.25">
      <c r="C283" s="378"/>
      <c r="D283" s="333"/>
      <c r="E283" s="141" t="s">
        <v>1538</v>
      </c>
      <c r="F283" s="241"/>
      <c r="G283" s="241"/>
      <c r="H283" s="241"/>
      <c r="I283" s="256" t="s">
        <v>328</v>
      </c>
      <c r="J283" s="257"/>
      <c r="K283" s="239" t="s">
        <v>543</v>
      </c>
      <c r="L283" s="239"/>
      <c r="M283" s="239"/>
      <c r="N283" s="179" t="s">
        <v>1700</v>
      </c>
      <c r="P283" s="16">
        <f>IF(F283="",0,IF(F283&lt;&gt;"",VLOOKUP(F283,'venue requirements'!$HJ$4:$HK$200,2,)))</f>
        <v>0</v>
      </c>
      <c r="Q283" s="70"/>
      <c r="R283" s="70"/>
      <c r="S283" s="70"/>
      <c r="T283" s="70"/>
      <c r="U283" s="70"/>
      <c r="V283" s="19"/>
      <c r="W283" s="19"/>
      <c r="X283" s="19"/>
      <c r="Y283" s="19"/>
      <c r="Z283" s="19"/>
      <c r="AA283" s="19"/>
      <c r="AB283" s="19"/>
    </row>
    <row r="284" spans="3:28" x14ac:dyDescent="0.25">
      <c r="C284" s="378"/>
      <c r="D284" s="325" t="s">
        <v>556</v>
      </c>
      <c r="E284" s="142" t="s">
        <v>557</v>
      </c>
      <c r="F284" s="258"/>
      <c r="G284" s="258"/>
      <c r="H284" s="258"/>
      <c r="I284" s="256" t="s">
        <v>328</v>
      </c>
      <c r="J284" s="257"/>
      <c r="K284" s="239" t="s">
        <v>399</v>
      </c>
      <c r="L284" s="239"/>
      <c r="M284" s="239"/>
      <c r="N284" s="179" t="s">
        <v>1700</v>
      </c>
      <c r="P284" s="16">
        <f>IF(F284="",0,IF(F284&lt;&gt;"",VLOOKUP(F284,'venue requirements'!$HM$4:$HN$200,2,)))</f>
        <v>0</v>
      </c>
      <c r="Q284" s="70"/>
      <c r="R284" s="70"/>
      <c r="S284" s="70"/>
      <c r="T284" s="70"/>
      <c r="U284" s="70"/>
      <c r="V284" s="19"/>
      <c r="W284" s="19"/>
      <c r="X284" s="19"/>
      <c r="Y284" s="19"/>
      <c r="Z284" s="19"/>
      <c r="AA284" s="19"/>
      <c r="AB284" s="19"/>
    </row>
    <row r="285" spans="3:28" x14ac:dyDescent="0.25">
      <c r="C285" s="378"/>
      <c r="D285" s="326"/>
      <c r="E285" s="142" t="s">
        <v>562</v>
      </c>
      <c r="F285" s="13" t="s">
        <v>558</v>
      </c>
      <c r="G285" s="13"/>
      <c r="H285" s="13" t="s">
        <v>559</v>
      </c>
      <c r="I285" s="13"/>
      <c r="J285" s="13" t="s">
        <v>561</v>
      </c>
      <c r="K285" s="13"/>
      <c r="L285" s="13" t="s">
        <v>560</v>
      </c>
      <c r="M285" s="13"/>
      <c r="N285" s="179" t="s">
        <v>1700</v>
      </c>
      <c r="P285" s="16">
        <f>SUM(Q285:T285)</f>
        <v>0</v>
      </c>
      <c r="Q285" s="70">
        <f>IF(G285="",0,IF(G285&lt;&gt;"",VLOOKUP(G285,'venue requirements'!$HQ$4:$HR$5,2,)))</f>
        <v>0</v>
      </c>
      <c r="R285" s="70">
        <f>IF(I285="",0,IF(I285&lt;&gt;"",VLOOKUP(I285,'venue requirements'!$HQ$7:$HR$8,2,)))</f>
        <v>0</v>
      </c>
      <c r="S285" s="70">
        <f>IF(K285="",0,IF(K285&lt;&gt;"",VLOOKUP(K285,'venue requirements'!$HQ$10:$HR$11,2,)))</f>
        <v>0</v>
      </c>
      <c r="T285" s="70">
        <f>IF(M285="",0,IF(M285&lt;&gt;"",VLOOKUP(M285,'venue requirements'!$HQ$13:$HR$14,2,)))</f>
        <v>0</v>
      </c>
      <c r="U285" s="70"/>
      <c r="V285" s="19"/>
      <c r="W285" s="19"/>
      <c r="X285" s="19"/>
      <c r="Y285" s="19"/>
      <c r="Z285" s="19"/>
      <c r="AA285" s="19"/>
      <c r="AB285" s="19"/>
    </row>
    <row r="286" spans="3:28" x14ac:dyDescent="0.25">
      <c r="C286" s="378"/>
      <c r="D286" s="326"/>
      <c r="E286" s="142" t="s">
        <v>563</v>
      </c>
      <c r="F286" s="13" t="s">
        <v>565</v>
      </c>
      <c r="G286" s="13"/>
      <c r="H286" s="13" t="s">
        <v>564</v>
      </c>
      <c r="I286" s="13"/>
      <c r="J286" s="180" t="s">
        <v>1705</v>
      </c>
      <c r="K286" s="180"/>
      <c r="L286" s="13"/>
      <c r="M286" s="13"/>
      <c r="N286" s="179" t="s">
        <v>1700</v>
      </c>
      <c r="P286" s="16">
        <f>SUM(Q286:T286)</f>
        <v>0</v>
      </c>
      <c r="Q286" s="70">
        <f>IF(G286="",0,IF(G286&lt;&gt;"",VLOOKUP(G286,'venue requirements'!$HU$4:$HV$5,2,)))</f>
        <v>0</v>
      </c>
      <c r="R286" s="70">
        <f>IF(I286="",0,IF(I286&lt;&gt;"",VLOOKUP(I286,'venue requirements'!$HU$7:$HV$8,2,)))</f>
        <v>0</v>
      </c>
      <c r="S286" s="70">
        <f>IF(K286="",0,IF(K286&lt;&gt;"",VLOOKUP(K286,accommodation!$CK$11:$CL$12,2,)))</f>
        <v>0</v>
      </c>
      <c r="T286" s="70"/>
      <c r="U286" s="70"/>
      <c r="V286" s="19"/>
      <c r="W286" s="19"/>
      <c r="X286" s="19"/>
      <c r="Y286" s="19"/>
      <c r="Z286" s="19"/>
      <c r="AA286" s="19"/>
      <c r="AB286" s="19"/>
    </row>
    <row r="287" spans="3:28" x14ac:dyDescent="0.25">
      <c r="C287" s="378"/>
      <c r="D287" s="326"/>
      <c r="E287" s="147" t="s">
        <v>566</v>
      </c>
      <c r="F287" s="253" t="s">
        <v>567</v>
      </c>
      <c r="G287" s="255"/>
      <c r="H287" s="13"/>
      <c r="I287" s="328" t="s">
        <v>328</v>
      </c>
      <c r="J287" s="329"/>
      <c r="K287" s="330" t="s">
        <v>269</v>
      </c>
      <c r="L287" s="330"/>
      <c r="M287" s="239"/>
      <c r="N287" s="179" t="s">
        <v>1700</v>
      </c>
      <c r="P287" s="16">
        <f>IF(H287="",0,IF(H287&lt;&gt;"",VLOOKUP(H287,'venue requirements'!$HY$4:$HZ$200,2,)))</f>
        <v>0</v>
      </c>
      <c r="Q287" s="70"/>
      <c r="R287" s="70"/>
      <c r="S287" s="70"/>
      <c r="T287" s="70"/>
      <c r="U287" s="70"/>
      <c r="V287" s="19"/>
      <c r="W287" s="19"/>
      <c r="X287" s="19"/>
      <c r="Y287" s="19"/>
      <c r="Z287" s="19"/>
      <c r="AA287" s="19"/>
      <c r="AB287" s="19"/>
    </row>
    <row r="288" spans="3:28" ht="15" customHeight="1" x14ac:dyDescent="0.25">
      <c r="C288" s="378"/>
      <c r="D288" s="249" t="s">
        <v>579</v>
      </c>
      <c r="E288" s="141" t="s">
        <v>570</v>
      </c>
      <c r="F288" s="28" t="s">
        <v>571</v>
      </c>
      <c r="G288" s="28"/>
      <c r="H288" s="28" t="s">
        <v>572</v>
      </c>
      <c r="I288" s="28"/>
      <c r="J288" s="28" t="s">
        <v>573</v>
      </c>
      <c r="K288" s="28"/>
      <c r="L288" s="28"/>
      <c r="M288" s="28"/>
      <c r="N288" s="179" t="s">
        <v>1700</v>
      </c>
      <c r="P288" s="16">
        <f>SUM(Q288:T288)</f>
        <v>0</v>
      </c>
      <c r="Q288" s="70">
        <f>IF(G288="",0,IF(G288&lt;&gt;"",VLOOKUP(G288,'venue requirements'!$IC$4:$ID$5,2,)))</f>
        <v>0</v>
      </c>
      <c r="R288" s="70">
        <f>IF(I288="",0,IF(I288&lt;&gt;"",VLOOKUP(I288,'venue requirements'!$IC$7:$ID$8,2,)))</f>
        <v>0</v>
      </c>
      <c r="S288" s="70">
        <f>IF(K288="",0,IF(K288&lt;&gt;"",VLOOKUP(K288,'venue requirements'!$IC$10:$ID$11,2,)))</f>
        <v>0</v>
      </c>
      <c r="T288" s="70"/>
      <c r="U288" s="70"/>
      <c r="V288" s="19"/>
      <c r="W288" s="19"/>
      <c r="X288" s="19"/>
      <c r="Y288" s="19"/>
      <c r="Z288" s="19"/>
      <c r="AA288" s="19"/>
      <c r="AB288" s="19"/>
    </row>
    <row r="289" spans="3:28" x14ac:dyDescent="0.25">
      <c r="C289" s="378"/>
      <c r="D289" s="250"/>
      <c r="E289" s="141" t="s">
        <v>574</v>
      </c>
      <c r="F289" s="28" t="s">
        <v>560</v>
      </c>
      <c r="G289" s="28"/>
      <c r="H289" s="28" t="s">
        <v>575</v>
      </c>
      <c r="I289" s="28"/>
      <c r="J289" s="28" t="s">
        <v>576</v>
      </c>
      <c r="K289" s="28"/>
      <c r="L289" s="28"/>
      <c r="M289" s="28"/>
      <c r="N289" s="179" t="s">
        <v>1700</v>
      </c>
      <c r="P289" s="16">
        <f>SUM(Q289:T289)</f>
        <v>0</v>
      </c>
      <c r="Q289" s="70">
        <f>IF(G289="",0,IF(G289&lt;&gt;"",VLOOKUP(G289,'venue requirements'!$IG$4:$IH$5,2,)))</f>
        <v>0</v>
      </c>
      <c r="R289" s="70">
        <f>IF(I289="",0,IF(I289&lt;&gt;"",VLOOKUP(I289,'venue requirements'!$IG$7:$IH$8,2,)))</f>
        <v>0</v>
      </c>
      <c r="S289" s="70">
        <f>IF(K289="",0,IF(K289&lt;&gt;"",VLOOKUP(K289,'venue requirements'!$IG$10:$IH$11,2,)))</f>
        <v>0</v>
      </c>
      <c r="T289" s="70"/>
      <c r="U289" s="70"/>
      <c r="V289" s="19"/>
      <c r="W289" s="19"/>
      <c r="X289" s="19"/>
      <c r="Y289" s="19"/>
      <c r="Z289" s="19"/>
      <c r="AA289" s="19"/>
      <c r="AB289" s="19"/>
    </row>
    <row r="290" spans="3:28" x14ac:dyDescent="0.25">
      <c r="C290" s="378"/>
      <c r="D290" s="250"/>
      <c r="E290" s="141" t="s">
        <v>577</v>
      </c>
      <c r="F290" s="241"/>
      <c r="G290" s="241"/>
      <c r="H290" s="241"/>
      <c r="I290" s="256" t="s">
        <v>328</v>
      </c>
      <c r="J290" s="257"/>
      <c r="K290" s="239" t="s">
        <v>268</v>
      </c>
      <c r="L290" s="239"/>
      <c r="M290" s="239"/>
      <c r="N290" s="179" t="s">
        <v>1700</v>
      </c>
      <c r="P290" s="16">
        <f>IF(F290="",0,IF(F290&lt;&gt;"",VLOOKUP(F290,'venue requirements'!$IJ$4:$YS$200,2,)))</f>
        <v>0</v>
      </c>
      <c r="Q290" s="70"/>
      <c r="R290" s="70"/>
      <c r="S290" s="70"/>
      <c r="T290" s="70"/>
      <c r="U290" s="70"/>
      <c r="V290" s="19"/>
      <c r="W290" s="19"/>
      <c r="X290" s="19"/>
      <c r="Y290" s="19"/>
      <c r="Z290" s="19"/>
      <c r="AA290" s="19"/>
      <c r="AB290" s="19"/>
    </row>
    <row r="291" spans="3:28" x14ac:dyDescent="0.25">
      <c r="C291" s="378"/>
      <c r="D291" s="250"/>
      <c r="E291" s="141" t="s">
        <v>578</v>
      </c>
      <c r="F291" s="241"/>
      <c r="G291" s="241"/>
      <c r="H291" s="241"/>
      <c r="I291" s="256" t="s">
        <v>328</v>
      </c>
      <c r="J291" s="257"/>
      <c r="K291" s="239" t="s">
        <v>268</v>
      </c>
      <c r="L291" s="239"/>
      <c r="M291" s="239"/>
      <c r="N291" s="179" t="s">
        <v>1700</v>
      </c>
      <c r="P291" s="16">
        <f>IF(F291="",0,IF(F291&lt;&gt;"",VLOOKUP(F291,'venue requirements'!$IM$4:$IN$200,2,)))</f>
        <v>0</v>
      </c>
      <c r="Q291" s="70"/>
      <c r="R291" s="70"/>
      <c r="S291" s="70"/>
      <c r="T291" s="70"/>
      <c r="U291" s="70"/>
      <c r="V291" s="19"/>
      <c r="W291" s="19"/>
      <c r="X291" s="19"/>
      <c r="Y291" s="19"/>
      <c r="Z291" s="19"/>
      <c r="AA291" s="19"/>
      <c r="AB291" s="19"/>
    </row>
    <row r="292" spans="3:28" x14ac:dyDescent="0.25">
      <c r="C292" s="378"/>
      <c r="D292" s="250"/>
      <c r="E292" s="275" t="s">
        <v>1637</v>
      </c>
      <c r="F292" s="122" t="s">
        <v>1638</v>
      </c>
      <c r="G292" s="25"/>
      <c r="H292" s="266" t="s">
        <v>1641</v>
      </c>
      <c r="I292" s="267"/>
      <c r="J292" s="267"/>
      <c r="K292" s="267"/>
      <c r="L292" s="267"/>
      <c r="M292" s="28"/>
      <c r="N292" s="179" t="s">
        <v>1700</v>
      </c>
      <c r="P292" s="47"/>
      <c r="Q292" s="70"/>
      <c r="R292" s="70"/>
      <c r="S292" s="70"/>
      <c r="T292" s="70"/>
      <c r="U292" s="70"/>
      <c r="V292" s="19"/>
      <c r="W292" s="19"/>
      <c r="X292" s="19"/>
      <c r="Y292" s="19"/>
      <c r="Z292" s="19"/>
      <c r="AA292" s="19"/>
      <c r="AB292" s="19"/>
    </row>
    <row r="293" spans="3:28" x14ac:dyDescent="0.25">
      <c r="C293" s="378"/>
      <c r="D293" s="250"/>
      <c r="E293" s="276"/>
      <c r="F293" s="241"/>
      <c r="G293" s="241"/>
      <c r="H293" s="241"/>
      <c r="I293" s="256" t="s">
        <v>328</v>
      </c>
      <c r="J293" s="257"/>
      <c r="K293" s="239" t="s">
        <v>399</v>
      </c>
      <c r="L293" s="239"/>
      <c r="M293" s="239"/>
      <c r="N293" s="179" t="s">
        <v>1700</v>
      </c>
      <c r="P293" s="16">
        <f>IF(F293="",0,IF(F293&lt;&gt;"",VLOOKUP(F293,'venue requirements'!$HM$4:$HN$200,2,)))</f>
        <v>0</v>
      </c>
      <c r="Q293" s="70"/>
      <c r="R293" s="70"/>
      <c r="S293" s="70"/>
      <c r="T293" s="70"/>
      <c r="U293" s="70"/>
      <c r="V293" s="19"/>
      <c r="W293" s="19"/>
      <c r="X293" s="19"/>
      <c r="Y293" s="19"/>
      <c r="Z293" s="19"/>
      <c r="AA293" s="19"/>
      <c r="AB293" s="19"/>
    </row>
    <row r="294" spans="3:28" x14ac:dyDescent="0.25">
      <c r="C294" s="378"/>
      <c r="D294" s="251"/>
      <c r="E294" s="277"/>
      <c r="F294" s="28" t="s">
        <v>558</v>
      </c>
      <c r="G294" s="28"/>
      <c r="H294" s="28" t="s">
        <v>559</v>
      </c>
      <c r="I294" s="28"/>
      <c r="J294" s="28" t="s">
        <v>561</v>
      </c>
      <c r="K294" s="28"/>
      <c r="L294" s="28" t="s">
        <v>560</v>
      </c>
      <c r="M294" s="28"/>
      <c r="N294" s="179" t="s">
        <v>1700</v>
      </c>
      <c r="P294" s="16">
        <f>SUM(Q294:T294)</f>
        <v>0</v>
      </c>
      <c r="Q294" s="70">
        <f>IF(G294="",0,IF(G294&lt;&gt;"",VLOOKUP(G294,'venue requirements'!$HQ$4:$HR$5,2,)))</f>
        <v>0</v>
      </c>
      <c r="R294" s="70">
        <f>IF(I294="",0,IF(I294&lt;&gt;"",VLOOKUP(I294,'venue requirements'!$HQ$7:$HR$8,2,)))</f>
        <v>0</v>
      </c>
      <c r="S294" s="70">
        <f>IF(K294="",0,IF(K294&lt;&gt;"",VLOOKUP(K294,'venue requirements'!$HQ$10:$HR$11,2,)))</f>
        <v>0</v>
      </c>
      <c r="T294" s="70">
        <f>IF(M294="",0,IF(M294&lt;&gt;"",VLOOKUP(M294,'venue requirements'!$HQ$13:$HR$14,2,)))</f>
        <v>0</v>
      </c>
      <c r="U294" s="70"/>
      <c r="V294" s="19"/>
      <c r="W294" s="19"/>
      <c r="X294" s="19"/>
      <c r="Y294" s="19"/>
      <c r="Z294" s="19"/>
      <c r="AA294" s="19"/>
      <c r="AB294" s="19"/>
    </row>
    <row r="295" spans="3:28" ht="15" customHeight="1" x14ac:dyDescent="0.25">
      <c r="C295" s="378"/>
      <c r="D295" s="506" t="s">
        <v>588</v>
      </c>
      <c r="E295" s="142" t="s">
        <v>587</v>
      </c>
      <c r="F295" s="13" t="s">
        <v>508</v>
      </c>
      <c r="G295" s="13"/>
      <c r="H295" s="13" t="s">
        <v>509</v>
      </c>
      <c r="I295" s="13"/>
      <c r="J295" s="503" t="s">
        <v>939</v>
      </c>
      <c r="K295" s="504"/>
      <c r="L295" s="505"/>
      <c r="M295" s="13"/>
      <c r="N295" s="179" t="s">
        <v>1700</v>
      </c>
      <c r="P295" s="16">
        <f>SUM(Q295:T295)</f>
        <v>0</v>
      </c>
      <c r="Q295" s="70">
        <f>IF(G295="",0,IF(G295&lt;&gt;"",VLOOKUP(G295,'venue requirements'!$IU$4:$IV$5,2,)))</f>
        <v>0</v>
      </c>
      <c r="R295" s="70">
        <f>IF(I295="",0,IF(I295&lt;&gt;"",VLOOKUP(I295,'venue requirements'!$IU$7:$IV$8,2,)))</f>
        <v>0</v>
      </c>
      <c r="S295" s="70">
        <f>IF(M295="",0,IF(M295&lt;&gt;"",VLOOKUP(M295,'venue requirements'!$IU$10:$IV$11,2,)))</f>
        <v>0</v>
      </c>
      <c r="T295" s="70"/>
      <c r="U295" s="70"/>
      <c r="V295" s="19"/>
      <c r="W295" s="19"/>
      <c r="X295" s="19"/>
      <c r="Y295" s="19"/>
      <c r="Z295" s="19"/>
      <c r="AA295" s="19"/>
      <c r="AB295" s="19"/>
    </row>
    <row r="296" spans="3:28" x14ac:dyDescent="0.25">
      <c r="C296" s="378"/>
      <c r="D296" s="507"/>
      <c r="E296" s="142" t="s">
        <v>580</v>
      </c>
      <c r="F296" s="346"/>
      <c r="G296" s="285"/>
      <c r="H296" s="285"/>
      <c r="I296" s="285"/>
      <c r="J296" s="285"/>
      <c r="K296" s="285"/>
      <c r="L296" s="285"/>
      <c r="M296" s="286"/>
      <c r="N296" s="179" t="s">
        <v>1700</v>
      </c>
      <c r="P296" s="16">
        <f>IF(F296="",0,IF(F296&lt;&gt;"",VLOOKUP(F296,'venue requirements'!$IX$4:$IY$200,2,)))</f>
        <v>0</v>
      </c>
      <c r="Q296" s="70"/>
      <c r="R296" s="70"/>
      <c r="S296" s="70"/>
      <c r="T296" s="70"/>
      <c r="U296" s="70"/>
      <c r="V296" s="19"/>
      <c r="W296" s="19"/>
      <c r="X296" s="19"/>
      <c r="Y296" s="19"/>
      <c r="Z296" s="19"/>
      <c r="AA296" s="19"/>
      <c r="AB296" s="19"/>
    </row>
    <row r="297" spans="3:28" x14ac:dyDescent="0.25">
      <c r="C297" s="378"/>
      <c r="D297" s="507"/>
      <c r="E297" s="142" t="s">
        <v>937</v>
      </c>
      <c r="F297" s="253"/>
      <c r="G297" s="254"/>
      <c r="H297" s="254"/>
      <c r="I297" s="254"/>
      <c r="J297" s="254"/>
      <c r="K297" s="254"/>
      <c r="L297" s="254"/>
      <c r="M297" s="255"/>
      <c r="N297" s="179" t="s">
        <v>1700</v>
      </c>
      <c r="P297" s="16">
        <f>IF(F297="",0,IF(F297&lt;&gt;"",VLOOKUP(F297,'venue requirements'!$JA$4:$JB$200,2,)))</f>
        <v>0</v>
      </c>
      <c r="Q297" s="70"/>
      <c r="R297" s="70"/>
      <c r="S297" s="70"/>
      <c r="T297" s="70"/>
      <c r="U297" s="70"/>
      <c r="V297" s="19"/>
      <c r="W297" s="19"/>
      <c r="X297" s="19"/>
      <c r="Y297" s="19"/>
      <c r="Z297" s="19"/>
      <c r="AA297" s="19"/>
      <c r="AB297" s="19"/>
    </row>
    <row r="298" spans="3:28" x14ac:dyDescent="0.25">
      <c r="C298" s="378"/>
      <c r="D298" s="507"/>
      <c r="E298" s="142" t="s">
        <v>938</v>
      </c>
      <c r="F298" s="253"/>
      <c r="G298" s="254"/>
      <c r="H298" s="254"/>
      <c r="I298" s="254"/>
      <c r="J298" s="254"/>
      <c r="K298" s="254"/>
      <c r="L298" s="254"/>
      <c r="M298" s="255"/>
      <c r="N298" s="179" t="s">
        <v>1700</v>
      </c>
      <c r="P298" s="16">
        <f>IF(F298="",0,IF(F298&lt;&gt;"",VLOOKUP(F298,'venue requirements'!$JD$4:$JE$200,2,)))</f>
        <v>0</v>
      </c>
      <c r="Q298" s="70"/>
      <c r="R298" s="70"/>
      <c r="S298" s="70"/>
      <c r="T298" s="70"/>
      <c r="U298" s="70"/>
      <c r="V298" s="19"/>
      <c r="W298" s="19"/>
      <c r="X298" s="19"/>
      <c r="Y298" s="19"/>
      <c r="Z298" s="19"/>
      <c r="AA298" s="19"/>
      <c r="AB298" s="19"/>
    </row>
    <row r="299" spans="3:28" ht="15" customHeight="1" x14ac:dyDescent="0.25">
      <c r="C299" s="378"/>
      <c r="D299" s="249" t="s">
        <v>589</v>
      </c>
      <c r="E299" s="141" t="s">
        <v>946</v>
      </c>
      <c r="F299" s="241"/>
      <c r="G299" s="241"/>
      <c r="H299" s="241"/>
      <c r="I299" s="256" t="s">
        <v>328</v>
      </c>
      <c r="J299" s="257"/>
      <c r="K299" s="239">
        <v>1</v>
      </c>
      <c r="L299" s="239"/>
      <c r="M299" s="239"/>
      <c r="N299" s="179" t="s">
        <v>1700</v>
      </c>
      <c r="P299" s="16">
        <f>IF(F299="",0,IF(F299&lt;&gt;"",VLOOKUP(F299,'venue requirements'!$JG$4:$JH$200,2,)))</f>
        <v>0</v>
      </c>
      <c r="Q299" s="70"/>
      <c r="R299" s="70"/>
      <c r="S299" s="70"/>
      <c r="T299" s="70"/>
      <c r="U299" s="70"/>
      <c r="V299" s="19"/>
      <c r="W299" s="19"/>
      <c r="X299" s="19"/>
      <c r="Y299" s="19"/>
      <c r="Z299" s="19"/>
      <c r="AA299" s="19"/>
      <c r="AB299" s="19"/>
    </row>
    <row r="300" spans="3:28" x14ac:dyDescent="0.25">
      <c r="C300" s="378"/>
      <c r="D300" s="250"/>
      <c r="E300" s="141" t="s">
        <v>319</v>
      </c>
      <c r="F300" s="241"/>
      <c r="G300" s="241"/>
      <c r="H300" s="241"/>
      <c r="I300" s="256" t="s">
        <v>328</v>
      </c>
      <c r="J300" s="257"/>
      <c r="K300" s="239" t="s">
        <v>317</v>
      </c>
      <c r="L300" s="239"/>
      <c r="M300" s="239"/>
      <c r="N300" s="179" t="s">
        <v>1700</v>
      </c>
      <c r="P300" s="16">
        <f>IF(F300="",0,IF(F300&lt;&gt;"",VLOOKUP(F300,'venue requirements'!$JJ$4:$JK$200,2,)))</f>
        <v>0</v>
      </c>
      <c r="Q300" s="70"/>
      <c r="R300" s="70"/>
      <c r="S300" s="70"/>
      <c r="T300" s="70"/>
      <c r="U300" s="70"/>
      <c r="V300" s="19"/>
      <c r="W300" s="19"/>
      <c r="X300" s="19"/>
      <c r="Y300" s="19"/>
      <c r="Z300" s="19"/>
      <c r="AA300" s="19"/>
      <c r="AB300" s="19"/>
    </row>
    <row r="301" spans="3:28" x14ac:dyDescent="0.25">
      <c r="C301" s="378"/>
      <c r="D301" s="250"/>
      <c r="E301" s="141" t="s">
        <v>342</v>
      </c>
      <c r="F301" s="241"/>
      <c r="G301" s="241"/>
      <c r="H301" s="241"/>
      <c r="I301" s="256" t="s">
        <v>328</v>
      </c>
      <c r="J301" s="257"/>
      <c r="K301" s="239">
        <v>3</v>
      </c>
      <c r="L301" s="239"/>
      <c r="M301" s="239"/>
      <c r="N301" s="179" t="s">
        <v>1700</v>
      </c>
      <c r="P301" s="16">
        <f>IF(F301="",0,IF(F301&lt;&gt;"",VLOOKUP(F301,'venue requirements'!$JM$4:$JN$200,2,)))</f>
        <v>0</v>
      </c>
      <c r="Q301" s="70"/>
      <c r="R301" s="70"/>
      <c r="S301" s="70"/>
      <c r="T301" s="70"/>
      <c r="U301" s="70"/>
      <c r="V301" s="19"/>
      <c r="W301" s="19"/>
      <c r="X301" s="19"/>
      <c r="Y301" s="19"/>
      <c r="Z301" s="19"/>
      <c r="AA301" s="19"/>
      <c r="AB301" s="19"/>
    </row>
    <row r="302" spans="3:28" x14ac:dyDescent="0.25">
      <c r="C302" s="378"/>
      <c r="D302" s="250"/>
      <c r="E302" s="141" t="s">
        <v>348</v>
      </c>
      <c r="F302" s="241"/>
      <c r="G302" s="241"/>
      <c r="H302" s="241"/>
      <c r="I302" s="256" t="s">
        <v>328</v>
      </c>
      <c r="J302" s="257"/>
      <c r="K302" s="239" t="s">
        <v>351</v>
      </c>
      <c r="L302" s="239"/>
      <c r="M302" s="239"/>
      <c r="N302" s="179" t="s">
        <v>1700</v>
      </c>
      <c r="P302" s="16">
        <f>IF(F302="",0,IF(F302&lt;&gt;"",VLOOKUP(F302,'venue requirements'!$JP$4:$JQ$200,2,)))</f>
        <v>0</v>
      </c>
      <c r="Q302" s="70"/>
      <c r="R302" s="70"/>
      <c r="S302" s="70"/>
      <c r="T302" s="70"/>
      <c r="U302" s="70"/>
      <c r="V302" s="19"/>
      <c r="W302" s="19"/>
      <c r="X302" s="19"/>
      <c r="Y302" s="19"/>
      <c r="Z302" s="19"/>
      <c r="AA302" s="19"/>
      <c r="AB302" s="19"/>
    </row>
    <row r="303" spans="3:28" x14ac:dyDescent="0.25">
      <c r="C303" s="378"/>
      <c r="D303" s="250"/>
      <c r="E303" s="141" t="s">
        <v>591</v>
      </c>
      <c r="F303" s="259"/>
      <c r="G303" s="260"/>
      <c r="H303" s="260"/>
      <c r="I303" s="260"/>
      <c r="J303" s="260"/>
      <c r="K303" s="260"/>
      <c r="L303" s="260"/>
      <c r="M303" s="261"/>
      <c r="N303" s="179" t="s">
        <v>1700</v>
      </c>
      <c r="P303" s="16">
        <f>IF(F303="",0,IF(F303&lt;&gt;"",VLOOKUP(F303,'venue requirements'!$JS$4:$JT$200,2,)))</f>
        <v>0</v>
      </c>
      <c r="Q303" s="70"/>
      <c r="R303" s="70"/>
      <c r="S303" s="70"/>
      <c r="T303" s="70"/>
      <c r="U303" s="70"/>
      <c r="V303" s="19"/>
      <c r="W303" s="19"/>
      <c r="X303" s="19"/>
      <c r="Y303" s="19"/>
      <c r="Z303" s="19"/>
      <c r="AA303" s="19"/>
      <c r="AB303" s="19"/>
    </row>
    <row r="304" spans="3:28" x14ac:dyDescent="0.25">
      <c r="C304" s="378"/>
      <c r="D304" s="250"/>
      <c r="E304" s="141" t="s">
        <v>592</v>
      </c>
      <c r="F304" s="268" t="s">
        <v>594</v>
      </c>
      <c r="G304" s="269"/>
      <c r="H304" s="270"/>
      <c r="I304" s="28"/>
      <c r="J304" s="28" t="s">
        <v>593</v>
      </c>
      <c r="K304" s="28"/>
      <c r="L304" s="28" t="s">
        <v>1544</v>
      </c>
      <c r="M304" s="28"/>
      <c r="N304" s="179" t="s">
        <v>1700</v>
      </c>
      <c r="P304" s="16">
        <f>SUM(Q304:T304)</f>
        <v>0</v>
      </c>
      <c r="Q304" s="70">
        <f>IF(I304="",0,IF(I304&lt;&gt;"",VLOOKUP(I304,'venue requirements'!$JW$4:$JX$7,2,)))</f>
        <v>0</v>
      </c>
      <c r="R304" s="70">
        <f>IF(K304="",0,IF(K304&lt;&gt;"",VLOOKUP(K304,'venue requirements'!$JW$9:$JX$12,2,)))</f>
        <v>0</v>
      </c>
      <c r="S304" s="70">
        <f>IF(M304="",0,IF(M304&lt;&gt;"",VLOOKUP(M304,'venue requirements'!$JW$14:$JX$15,2,)))</f>
        <v>0</v>
      </c>
      <c r="T304" s="70"/>
      <c r="U304" s="70"/>
      <c r="V304" s="19"/>
      <c r="W304" s="19"/>
      <c r="X304" s="19"/>
      <c r="Y304" s="19"/>
      <c r="Z304" s="19"/>
      <c r="AA304" s="19"/>
      <c r="AB304" s="19"/>
    </row>
    <row r="305" spans="3:28" x14ac:dyDescent="0.25">
      <c r="C305" s="378"/>
      <c r="D305" s="250"/>
      <c r="E305" s="148" t="s">
        <v>1540</v>
      </c>
      <c r="F305" s="253"/>
      <c r="G305" s="254"/>
      <c r="H305" s="254"/>
      <c r="I305" s="254"/>
      <c r="J305" s="254"/>
      <c r="K305" s="254"/>
      <c r="L305" s="254"/>
      <c r="M305" s="255"/>
      <c r="N305" s="179" t="s">
        <v>1700</v>
      </c>
      <c r="P305" s="16">
        <f>IF(F305="",0,IF(F305&lt;&gt;"",VLOOKUP(F305,'venue requirements'!$JZ$4:$KA$200,2,)))</f>
        <v>0</v>
      </c>
      <c r="Q305" s="70"/>
      <c r="R305" s="70"/>
      <c r="S305" s="70"/>
      <c r="T305" s="70"/>
      <c r="U305" s="70"/>
      <c r="V305" s="19"/>
      <c r="W305" s="19"/>
      <c r="X305" s="19"/>
      <c r="Y305" s="19"/>
      <c r="Z305" s="19"/>
      <c r="AA305" s="19"/>
      <c r="AB305" s="19"/>
    </row>
    <row r="306" spans="3:28" ht="15" customHeight="1" x14ac:dyDescent="0.25">
      <c r="C306" s="378"/>
      <c r="D306" s="325" t="s">
        <v>598</v>
      </c>
      <c r="E306" s="142" t="s">
        <v>943</v>
      </c>
      <c r="F306" s="258"/>
      <c r="G306" s="258"/>
      <c r="H306" s="258"/>
      <c r="I306" s="256" t="s">
        <v>328</v>
      </c>
      <c r="J306" s="257"/>
      <c r="K306" s="239" t="s">
        <v>944</v>
      </c>
      <c r="L306" s="239"/>
      <c r="M306" s="239"/>
      <c r="N306" s="179" t="s">
        <v>1700</v>
      </c>
      <c r="P306" s="16">
        <f>IF(F306="",0,IF(F306&lt;&gt;"",VLOOKUP(F306,'venue requirements'!$KC$4:$KD$200,2,)))</f>
        <v>0</v>
      </c>
      <c r="Q306" s="70"/>
      <c r="R306" s="70"/>
      <c r="S306" s="70"/>
      <c r="T306" s="70"/>
      <c r="U306" s="70"/>
      <c r="V306" s="19"/>
      <c r="W306" s="19"/>
      <c r="X306" s="19"/>
      <c r="Y306" s="19"/>
      <c r="Z306" s="19"/>
      <c r="AA306" s="19"/>
      <c r="AB306" s="19"/>
    </row>
    <row r="307" spans="3:28" x14ac:dyDescent="0.25">
      <c r="C307" s="378"/>
      <c r="D307" s="326"/>
      <c r="E307" s="142" t="s">
        <v>604</v>
      </c>
      <c r="F307" s="258"/>
      <c r="G307" s="258"/>
      <c r="H307" s="258"/>
      <c r="I307" s="256" t="s">
        <v>328</v>
      </c>
      <c r="J307" s="257"/>
      <c r="K307" s="239">
        <v>16</v>
      </c>
      <c r="L307" s="239"/>
      <c r="M307" s="239"/>
      <c r="N307" s="179" t="s">
        <v>1700</v>
      </c>
      <c r="P307" s="16">
        <f>IF(F307="",0,IF(F307&lt;&gt;"",VLOOKUP(F307,'venue requirements'!$KF$4:$KG$200,2,)))</f>
        <v>0</v>
      </c>
      <c r="Q307" s="70"/>
      <c r="R307" s="70"/>
      <c r="S307" s="70"/>
      <c r="T307" s="70"/>
      <c r="U307" s="70"/>
      <c r="V307" s="19"/>
      <c r="W307" s="19"/>
      <c r="X307" s="19"/>
      <c r="Y307" s="19"/>
      <c r="Z307" s="19"/>
      <c r="AA307" s="19"/>
      <c r="AB307" s="19"/>
    </row>
    <row r="308" spans="3:28" x14ac:dyDescent="0.25">
      <c r="C308" s="378"/>
      <c r="D308" s="326"/>
      <c r="E308" s="142" t="s">
        <v>609</v>
      </c>
      <c r="F308" s="258"/>
      <c r="G308" s="258"/>
      <c r="H308" s="258"/>
      <c r="I308" s="256" t="s">
        <v>328</v>
      </c>
      <c r="J308" s="257"/>
      <c r="K308" s="239">
        <v>3</v>
      </c>
      <c r="L308" s="239"/>
      <c r="M308" s="239"/>
      <c r="N308" s="179" t="s">
        <v>1700</v>
      </c>
      <c r="P308" s="16">
        <f>IF(F308="",0,IF(F308&lt;&gt;"",VLOOKUP(F308,'venue requirements'!$KI$4:$KJ$200,2,)))</f>
        <v>0</v>
      </c>
      <c r="Q308" s="70"/>
      <c r="R308" s="70"/>
      <c r="S308" s="70"/>
      <c r="T308" s="70"/>
      <c r="U308" s="70"/>
      <c r="V308" s="19"/>
      <c r="W308" s="19"/>
      <c r="X308" s="19"/>
      <c r="Y308" s="19"/>
      <c r="Z308" s="19"/>
      <c r="AA308" s="19"/>
      <c r="AB308" s="19"/>
    </row>
    <row r="309" spans="3:28" x14ac:dyDescent="0.25">
      <c r="C309" s="378"/>
      <c r="D309" s="326"/>
      <c r="E309" s="142" t="s">
        <v>605</v>
      </c>
      <c r="F309" s="258"/>
      <c r="G309" s="258"/>
      <c r="H309" s="258"/>
      <c r="I309" s="256" t="s">
        <v>328</v>
      </c>
      <c r="J309" s="257"/>
      <c r="K309" s="239" t="s">
        <v>1547</v>
      </c>
      <c r="L309" s="239"/>
      <c r="M309" s="239"/>
      <c r="N309" s="179" t="s">
        <v>1700</v>
      </c>
      <c r="P309" s="16">
        <f>IF(F309="",0,IF(F309&lt;&gt;"",VLOOKUP(F309,'venue requirements'!$KL$4:$KM$200,2,)))</f>
        <v>0</v>
      </c>
      <c r="Q309" s="70"/>
      <c r="R309" s="70"/>
      <c r="S309" s="70"/>
      <c r="T309" s="70"/>
      <c r="U309" s="70"/>
      <c r="V309" s="19"/>
      <c r="W309" s="19"/>
      <c r="X309" s="19"/>
      <c r="Y309" s="19"/>
      <c r="Z309" s="19"/>
      <c r="AA309" s="19"/>
      <c r="AB309" s="19"/>
    </row>
    <row r="310" spans="3:28" x14ac:dyDescent="0.25">
      <c r="C310" s="378"/>
      <c r="D310" s="326"/>
      <c r="E310" s="142" t="s">
        <v>942</v>
      </c>
      <c r="F310" s="258"/>
      <c r="G310" s="258"/>
      <c r="H310" s="258"/>
      <c r="I310" s="256" t="s">
        <v>328</v>
      </c>
      <c r="J310" s="257"/>
      <c r="K310" s="239">
        <v>200</v>
      </c>
      <c r="L310" s="239"/>
      <c r="M310" s="239"/>
      <c r="N310" s="179" t="s">
        <v>1700</v>
      </c>
      <c r="P310" s="16">
        <f>IF(F310="",0,IF(F310&lt;&gt;"",VLOOKUP(F310,'venue requirements'!$KO$4:$KP$200,2,)))</f>
        <v>0</v>
      </c>
      <c r="Q310" s="70"/>
      <c r="R310" s="70"/>
      <c r="S310" s="70"/>
      <c r="T310" s="70"/>
      <c r="U310" s="70"/>
      <c r="V310" s="19"/>
      <c r="W310" s="19"/>
      <c r="X310" s="19"/>
      <c r="Y310" s="19"/>
      <c r="Z310" s="19"/>
      <c r="AA310" s="19"/>
      <c r="AB310" s="19"/>
    </row>
    <row r="311" spans="3:28" x14ac:dyDescent="0.25">
      <c r="C311" s="378"/>
      <c r="D311" s="326"/>
      <c r="E311" s="142" t="s">
        <v>1532</v>
      </c>
      <c r="F311" s="258"/>
      <c r="G311" s="258"/>
      <c r="H311" s="258"/>
      <c r="I311" s="256" t="s">
        <v>328</v>
      </c>
      <c r="J311" s="257"/>
      <c r="K311" s="239">
        <v>2</v>
      </c>
      <c r="L311" s="239"/>
      <c r="M311" s="239"/>
      <c r="N311" s="179" t="s">
        <v>1700</v>
      </c>
      <c r="P311" s="16">
        <f>IF(F311="",0,IF(F311&lt;&gt;"",VLOOKUP(F311,'venue requirements'!$KR$4:$KS$200,2,)))</f>
        <v>0</v>
      </c>
      <c r="Q311" s="70"/>
      <c r="R311" s="70"/>
      <c r="S311" s="70"/>
      <c r="T311" s="70"/>
      <c r="U311" s="70"/>
      <c r="V311" s="19"/>
      <c r="W311" s="19"/>
      <c r="X311" s="19"/>
      <c r="Y311" s="19"/>
      <c r="Z311" s="19"/>
      <c r="AA311" s="19"/>
      <c r="AB311" s="19"/>
    </row>
    <row r="312" spans="3:28" x14ac:dyDescent="0.25">
      <c r="C312" s="378"/>
      <c r="D312" s="326"/>
      <c r="E312" s="142" t="s">
        <v>1602</v>
      </c>
      <c r="F312" s="258"/>
      <c r="G312" s="258"/>
      <c r="H312" s="258"/>
      <c r="I312" s="256" t="s">
        <v>328</v>
      </c>
      <c r="J312" s="257"/>
      <c r="K312" s="239">
        <v>200</v>
      </c>
      <c r="L312" s="239"/>
      <c r="M312" s="239"/>
      <c r="N312" s="179" t="s">
        <v>1700</v>
      </c>
      <c r="P312" s="16">
        <f>IF(F312="",0,IF(F312&lt;&gt;"",VLOOKUP(F312,'venue requirements'!$KU$4:$KV$200,2,)))</f>
        <v>0</v>
      </c>
      <c r="Q312" s="70"/>
      <c r="R312" s="70"/>
      <c r="S312" s="70"/>
      <c r="T312" s="70"/>
      <c r="U312" s="70"/>
      <c r="V312" s="19"/>
      <c r="W312" s="19"/>
      <c r="X312" s="19"/>
      <c r="Y312" s="19"/>
      <c r="Z312" s="19"/>
      <c r="AA312" s="19"/>
      <c r="AB312" s="19"/>
    </row>
    <row r="313" spans="3:28" x14ac:dyDescent="0.25">
      <c r="C313" s="378"/>
      <c r="D313" s="326"/>
      <c r="E313" s="142" t="s">
        <v>608</v>
      </c>
      <c r="F313" s="258"/>
      <c r="G313" s="258"/>
      <c r="H313" s="258"/>
      <c r="I313" s="256" t="s">
        <v>328</v>
      </c>
      <c r="J313" s="257"/>
      <c r="K313" s="239" t="s">
        <v>1552</v>
      </c>
      <c r="L313" s="239"/>
      <c r="M313" s="239"/>
      <c r="N313" s="179" t="s">
        <v>1700</v>
      </c>
      <c r="P313" s="16">
        <f>IF(F313="",0,IF(F313&lt;&gt;"",VLOOKUP(F313,'venue requirements'!$KX$4:$KY$200,2,)))</f>
        <v>0</v>
      </c>
      <c r="Q313" s="70"/>
      <c r="R313" s="70"/>
      <c r="S313" s="70"/>
      <c r="T313" s="70"/>
      <c r="U313" s="70"/>
      <c r="V313" s="19"/>
      <c r="W313" s="19"/>
      <c r="X313" s="19"/>
      <c r="Y313" s="19"/>
      <c r="Z313" s="19"/>
      <c r="AA313" s="19"/>
      <c r="AB313" s="19"/>
    </row>
    <row r="314" spans="3:28" x14ac:dyDescent="0.25">
      <c r="C314" s="378"/>
      <c r="D314" s="326"/>
      <c r="E314" s="142" t="s">
        <v>624</v>
      </c>
      <c r="F314" s="258"/>
      <c r="G314" s="258"/>
      <c r="H314" s="258"/>
      <c r="I314" s="256" t="s">
        <v>328</v>
      </c>
      <c r="J314" s="257"/>
      <c r="K314" s="239">
        <v>30</v>
      </c>
      <c r="L314" s="239"/>
      <c r="M314" s="239"/>
      <c r="N314" s="179" t="s">
        <v>1700</v>
      </c>
      <c r="P314" s="16">
        <f>IF(F314="",0,IF(F314&lt;&gt;"",VLOOKUP(F314,'venue requirements'!$LA$4:$LB$200,2,)))</f>
        <v>0</v>
      </c>
      <c r="Q314" s="70"/>
      <c r="R314" s="70"/>
      <c r="S314" s="70"/>
      <c r="T314" s="70"/>
      <c r="U314" s="70"/>
      <c r="V314" s="19"/>
      <c r="W314" s="19"/>
      <c r="X314" s="19"/>
      <c r="Y314" s="19"/>
      <c r="Z314" s="19"/>
      <c r="AA314" s="19"/>
      <c r="AB314" s="19"/>
    </row>
    <row r="315" spans="3:28" x14ac:dyDescent="0.25">
      <c r="C315" s="378"/>
      <c r="D315" s="326"/>
      <c r="E315" s="142" t="s">
        <v>680</v>
      </c>
      <c r="F315" s="13" t="s">
        <v>681</v>
      </c>
      <c r="G315" s="13"/>
      <c r="H315" s="13" t="s">
        <v>682</v>
      </c>
      <c r="I315" s="13"/>
      <c r="J315" s="13" t="s">
        <v>683</v>
      </c>
      <c r="K315" s="13"/>
      <c r="L315" s="13" t="s">
        <v>560</v>
      </c>
      <c r="M315" s="13"/>
      <c r="N315" s="179" t="s">
        <v>1700</v>
      </c>
      <c r="P315" s="16">
        <f>SUM(Q315:T315)</f>
        <v>0</v>
      </c>
      <c r="Q315" s="70">
        <f>IF(G315="",0,IF(G315&lt;&gt;"",VLOOKUP(G315,'venue requirements'!$LE$4:$LF$5,2,)))</f>
        <v>0</v>
      </c>
      <c r="R315" s="70">
        <f>IF(I315="",0,IF(I315&lt;&gt;"",VLOOKUP(I315,'venue requirements'!$LE$7:$LF$8,2,)))</f>
        <v>0</v>
      </c>
      <c r="S315" s="70">
        <f>IF(K315="",0,IF(K315&lt;&gt;"",VLOOKUP(K315,'venue requirements'!$LE$10:$LF$11,2,)))</f>
        <v>0</v>
      </c>
      <c r="T315" s="70">
        <f>IF(M315="",0,IF(M315&lt;&gt;"",VLOOKUP(M315,'venue requirements'!$LE$13:$LF$14,2,)))</f>
        <v>0</v>
      </c>
      <c r="U315" s="70"/>
      <c r="V315" s="19"/>
      <c r="W315" s="19"/>
      <c r="X315" s="19"/>
      <c r="Y315" s="19"/>
      <c r="Z315" s="19"/>
      <c r="AA315" s="19"/>
      <c r="AB315" s="19"/>
    </row>
    <row r="316" spans="3:28" x14ac:dyDescent="0.25">
      <c r="C316" s="378"/>
      <c r="D316" s="326"/>
      <c r="E316" s="142" t="s">
        <v>603</v>
      </c>
      <c r="F316" s="258"/>
      <c r="G316" s="258"/>
      <c r="H316" s="258"/>
      <c r="I316" s="256" t="s">
        <v>328</v>
      </c>
      <c r="J316" s="257"/>
      <c r="K316" s="239" t="s">
        <v>322</v>
      </c>
      <c r="L316" s="239"/>
      <c r="M316" s="239"/>
      <c r="N316" s="179" t="s">
        <v>1700</v>
      </c>
      <c r="P316" s="16">
        <f>IF(F316="",0,IF(F316&lt;&gt;"",VLOOKUP(F316,'venue requirements'!$LH$4:$LI$200,2,)))</f>
        <v>0</v>
      </c>
      <c r="Q316" s="70"/>
      <c r="R316" s="70"/>
      <c r="S316" s="70"/>
      <c r="T316" s="70"/>
      <c r="U316" s="70"/>
      <c r="V316" s="19"/>
      <c r="W316" s="19"/>
      <c r="X316" s="19"/>
      <c r="Y316" s="19"/>
      <c r="Z316" s="19"/>
      <c r="AA316" s="19"/>
      <c r="AB316" s="19"/>
    </row>
    <row r="317" spans="3:28" x14ac:dyDescent="0.25">
      <c r="C317" s="378"/>
      <c r="D317" s="326"/>
      <c r="E317" s="142" t="s">
        <v>606</v>
      </c>
      <c r="F317" s="258"/>
      <c r="G317" s="258"/>
      <c r="H317" s="258"/>
      <c r="I317" s="256" t="s">
        <v>328</v>
      </c>
      <c r="J317" s="257"/>
      <c r="K317" s="239">
        <v>2</v>
      </c>
      <c r="L317" s="239"/>
      <c r="M317" s="239"/>
      <c r="N317" s="179" t="s">
        <v>1700</v>
      </c>
      <c r="P317" s="16">
        <f>IF(F317="",0,IF(F317&lt;&gt;"",VLOOKUP(F317,'venue requirements'!$LK$4:$LL$200,2,)))</f>
        <v>0</v>
      </c>
      <c r="Q317" s="70"/>
      <c r="R317" s="70"/>
      <c r="S317" s="70"/>
      <c r="T317" s="70"/>
      <c r="U317" s="70"/>
      <c r="V317" s="19"/>
      <c r="W317" s="19"/>
      <c r="X317" s="19"/>
      <c r="Y317" s="19"/>
      <c r="Z317" s="19"/>
      <c r="AA317" s="19"/>
      <c r="AB317" s="19"/>
    </row>
    <row r="318" spans="3:28" x14ac:dyDescent="0.25">
      <c r="C318" s="378"/>
      <c r="D318" s="326"/>
      <c r="E318" s="142" t="s">
        <v>607</v>
      </c>
      <c r="F318" s="258"/>
      <c r="G318" s="258"/>
      <c r="H318" s="258"/>
      <c r="I318" s="256" t="s">
        <v>328</v>
      </c>
      <c r="J318" s="257"/>
      <c r="K318" s="239" t="s">
        <v>268</v>
      </c>
      <c r="L318" s="239"/>
      <c r="M318" s="239"/>
      <c r="N318" s="179" t="s">
        <v>1700</v>
      </c>
      <c r="P318" s="16">
        <f>IF(F318="",0,IF(F318&lt;&gt;"",VLOOKUP(F318,'venue requirements'!$LN$4:$LO$200,2,)))</f>
        <v>0</v>
      </c>
      <c r="Q318" s="70"/>
      <c r="R318" s="70"/>
      <c r="S318" s="70"/>
      <c r="T318" s="70"/>
      <c r="U318" s="70"/>
      <c r="V318" s="19"/>
      <c r="W318" s="19"/>
      <c r="X318" s="19"/>
      <c r="Y318" s="19"/>
      <c r="Z318" s="19"/>
      <c r="AA318" s="19"/>
      <c r="AB318" s="19"/>
    </row>
    <row r="319" spans="3:28" x14ac:dyDescent="0.25">
      <c r="C319" s="378"/>
      <c r="D319" s="326"/>
      <c r="E319" s="142" t="s">
        <v>342</v>
      </c>
      <c r="F319" s="258"/>
      <c r="G319" s="258"/>
      <c r="H319" s="258"/>
      <c r="I319" s="256" t="s">
        <v>328</v>
      </c>
      <c r="J319" s="257"/>
      <c r="K319" s="239">
        <v>2</v>
      </c>
      <c r="L319" s="239"/>
      <c r="M319" s="239"/>
      <c r="N319" s="179" t="s">
        <v>1700</v>
      </c>
      <c r="P319" s="16">
        <f>IF(F319="",0,IF(F319&lt;&gt;"",VLOOKUP(F319,'venue requirements'!$LQ$4:$LR$200,2,)))</f>
        <v>0</v>
      </c>
      <c r="Q319" s="70"/>
      <c r="R319" s="70"/>
      <c r="S319" s="70"/>
      <c r="T319" s="70"/>
      <c r="U319" s="70"/>
      <c r="V319" s="19"/>
      <c r="W319" s="19"/>
      <c r="X319" s="19"/>
      <c r="Y319" s="19"/>
      <c r="Z319" s="19"/>
      <c r="AA319" s="19"/>
      <c r="AB319" s="19"/>
    </row>
    <row r="320" spans="3:28" x14ac:dyDescent="0.25">
      <c r="C320" s="378"/>
      <c r="D320" s="327"/>
      <c r="E320" s="142" t="s">
        <v>1535</v>
      </c>
      <c r="F320" s="13" t="s">
        <v>1533</v>
      </c>
      <c r="G320" s="6"/>
      <c r="H320" s="13" t="s">
        <v>1534</v>
      </c>
      <c r="I320" s="6"/>
      <c r="J320" s="40"/>
      <c r="K320" s="39"/>
      <c r="L320" s="39"/>
      <c r="M320" s="39"/>
      <c r="N320" s="179" t="s">
        <v>1700</v>
      </c>
      <c r="P320" s="16">
        <f t="shared" ref="P320:P332" si="7">SUM(Q320:T320)</f>
        <v>0</v>
      </c>
      <c r="Q320" s="70">
        <f>IF(G320="",0,IF(G320&lt;&gt;"",VLOOKUP(G320,'venue requirements'!$LU$4:$LV$5,2,)))</f>
        <v>0</v>
      </c>
      <c r="R320" s="70">
        <f>IF(I320="",0,IF(I320&lt;&gt;"",VLOOKUP(I320,'venue requirements'!$LU$7:$LV$8,2,)))</f>
        <v>0</v>
      </c>
      <c r="S320" s="70"/>
      <c r="T320" s="70"/>
      <c r="U320" s="70"/>
      <c r="V320" s="19"/>
      <c r="W320" s="19"/>
      <c r="X320" s="19"/>
      <c r="Y320" s="19"/>
      <c r="Z320" s="19"/>
      <c r="AA320" s="19"/>
      <c r="AB320" s="19"/>
    </row>
    <row r="321" spans="3:28" ht="15" customHeight="1" x14ac:dyDescent="0.25">
      <c r="C321" s="378"/>
      <c r="D321" s="249" t="s">
        <v>684</v>
      </c>
      <c r="E321" s="141" t="s">
        <v>687</v>
      </c>
      <c r="F321" s="28" t="s">
        <v>737</v>
      </c>
      <c r="G321" s="28"/>
      <c r="H321" s="28" t="s">
        <v>688</v>
      </c>
      <c r="I321" s="28"/>
      <c r="J321" s="28" t="s">
        <v>689</v>
      </c>
      <c r="K321" s="28"/>
      <c r="L321" s="28" t="s">
        <v>690</v>
      </c>
      <c r="M321" s="28"/>
      <c r="N321" s="179" t="s">
        <v>1700</v>
      </c>
      <c r="P321" s="16">
        <f t="shared" si="7"/>
        <v>0</v>
      </c>
      <c r="Q321" s="71">
        <v>0</v>
      </c>
      <c r="R321" s="70">
        <f>IF(I321="",0,IF(I321&lt;&gt;"",VLOOKUP(I321,'venue requirements'!$LY$7:$LZ$8,2,)))</f>
        <v>0</v>
      </c>
      <c r="S321" s="70">
        <f>IF(K321="",0,IF(K321&lt;&gt;"",VLOOKUP(K321,'venue requirements'!$LY$10:$LZ$30,2,)))</f>
        <v>0</v>
      </c>
      <c r="T321" s="70">
        <f>IF(M321="",0,IF(M321&lt;&gt;"",VLOOKUP(M321,'venue requirements'!$LY$33:$LZ$35,2,)))</f>
        <v>0</v>
      </c>
      <c r="U321" s="70"/>
      <c r="V321" s="19"/>
      <c r="W321" s="19"/>
      <c r="X321" s="19"/>
      <c r="Y321" s="19"/>
      <c r="Z321" s="19"/>
      <c r="AA321" s="19"/>
      <c r="AB321" s="19"/>
    </row>
    <row r="322" spans="3:28" x14ac:dyDescent="0.25">
      <c r="C322" s="378"/>
      <c r="D322" s="250"/>
      <c r="E322" s="141" t="s">
        <v>685</v>
      </c>
      <c r="F322" s="28" t="s">
        <v>737</v>
      </c>
      <c r="G322" s="28"/>
      <c r="H322" s="28" t="s">
        <v>688</v>
      </c>
      <c r="I322" s="28"/>
      <c r="J322" s="28" t="s">
        <v>689</v>
      </c>
      <c r="K322" s="28"/>
      <c r="L322" s="28" t="s">
        <v>690</v>
      </c>
      <c r="M322" s="28"/>
      <c r="N322" s="179" t="s">
        <v>1700</v>
      </c>
      <c r="P322" s="16">
        <f t="shared" si="7"/>
        <v>0</v>
      </c>
      <c r="Q322" s="71">
        <v>0</v>
      </c>
      <c r="R322" s="70">
        <f>IF(I322="",0,IF(I322&lt;&gt;"",VLOOKUP(I322,'venue requirements'!$LY$7:$LZ$8,2,)))</f>
        <v>0</v>
      </c>
      <c r="S322" s="70">
        <f>IF(K322="",0,IF(K322&lt;&gt;"",VLOOKUP(K322,'venue requirements'!$LY$10:$LZ$30,2,)))</f>
        <v>0</v>
      </c>
      <c r="T322" s="70">
        <f>IF(M322="",0,IF(M322&lt;&gt;"",VLOOKUP(M322,'venue requirements'!$LY$33:$LZ$35,2,)))</f>
        <v>0</v>
      </c>
      <c r="U322" s="70"/>
      <c r="V322" s="19"/>
      <c r="W322" s="19"/>
      <c r="X322" s="19"/>
      <c r="Y322" s="19"/>
      <c r="Z322" s="19"/>
      <c r="AA322" s="19"/>
      <c r="AB322" s="19"/>
    </row>
    <row r="323" spans="3:28" x14ac:dyDescent="0.25">
      <c r="C323" s="378"/>
      <c r="D323" s="250"/>
      <c r="E323" s="141" t="s">
        <v>732</v>
      </c>
      <c r="F323" s="28" t="s">
        <v>737</v>
      </c>
      <c r="G323" s="28"/>
      <c r="H323" s="28" t="s">
        <v>688</v>
      </c>
      <c r="I323" s="28"/>
      <c r="J323" s="28" t="s">
        <v>689</v>
      </c>
      <c r="K323" s="28"/>
      <c r="L323" s="28" t="s">
        <v>690</v>
      </c>
      <c r="M323" s="28"/>
      <c r="N323" s="179" t="s">
        <v>1700</v>
      </c>
      <c r="P323" s="16">
        <f t="shared" si="7"/>
        <v>0</v>
      </c>
      <c r="Q323" s="71">
        <v>0</v>
      </c>
      <c r="R323" s="70">
        <f>IF(I323="",0,IF(I323&lt;&gt;"",VLOOKUP(I323,'venue requirements'!$LY$7:$LZ$8,2,)))</f>
        <v>0</v>
      </c>
      <c r="S323" s="70">
        <f>IF(K323="",0,IF(K323&lt;&gt;"",VLOOKUP(K323,'venue requirements'!$LY$10:$LZ$30,2,)))</f>
        <v>0</v>
      </c>
      <c r="T323" s="70">
        <f>IF(M323="",0,IF(M323&lt;&gt;"",VLOOKUP(M323,'venue requirements'!$LY$33:$LZ$35,2,)))</f>
        <v>0</v>
      </c>
      <c r="U323" s="70"/>
      <c r="V323" s="19"/>
      <c r="W323" s="19"/>
      <c r="X323" s="19"/>
      <c r="Y323" s="19"/>
      <c r="Z323" s="19"/>
      <c r="AA323" s="19"/>
      <c r="AB323" s="19"/>
    </row>
    <row r="324" spans="3:28" x14ac:dyDescent="0.25">
      <c r="C324" s="378"/>
      <c r="D324" s="250"/>
      <c r="E324" s="141" t="s">
        <v>730</v>
      </c>
      <c r="F324" s="28" t="s">
        <v>737</v>
      </c>
      <c r="G324" s="28"/>
      <c r="H324" s="28" t="s">
        <v>688</v>
      </c>
      <c r="I324" s="28"/>
      <c r="J324" s="28" t="s">
        <v>689</v>
      </c>
      <c r="K324" s="28"/>
      <c r="L324" s="28" t="s">
        <v>690</v>
      </c>
      <c r="M324" s="28"/>
      <c r="N324" s="179" t="s">
        <v>1700</v>
      </c>
      <c r="P324" s="16">
        <f t="shared" si="7"/>
        <v>0</v>
      </c>
      <c r="Q324" s="71">
        <v>0</v>
      </c>
      <c r="R324" s="70">
        <f>IF(I324="",0,IF(I324&lt;&gt;"",VLOOKUP(I324,'venue requirements'!$LY$7:$LZ$8,2,)))</f>
        <v>0</v>
      </c>
      <c r="S324" s="70">
        <f>IF(K324="",0,IF(K324&lt;&gt;"",VLOOKUP(K324,'venue requirements'!$LY$10:$LZ$30,2,)))</f>
        <v>0</v>
      </c>
      <c r="T324" s="70">
        <f>IF(M324="",0,IF(M324&lt;&gt;"",VLOOKUP(M324,'venue requirements'!$LY$33:$LZ$35,2,)))</f>
        <v>0</v>
      </c>
      <c r="U324" s="70"/>
      <c r="V324" s="19"/>
      <c r="W324" s="19"/>
      <c r="X324" s="19"/>
      <c r="Y324" s="19"/>
      <c r="Z324" s="19"/>
      <c r="AA324" s="19"/>
      <c r="AB324" s="19"/>
    </row>
    <row r="325" spans="3:28" x14ac:dyDescent="0.25">
      <c r="C325" s="378"/>
      <c r="D325" s="250"/>
      <c r="E325" s="141" t="s">
        <v>736</v>
      </c>
      <c r="F325" s="28" t="s">
        <v>737</v>
      </c>
      <c r="G325" s="28"/>
      <c r="H325" s="28" t="s">
        <v>688</v>
      </c>
      <c r="I325" s="28"/>
      <c r="J325" s="28" t="s">
        <v>689</v>
      </c>
      <c r="K325" s="28"/>
      <c r="L325" s="28" t="s">
        <v>690</v>
      </c>
      <c r="M325" s="28"/>
      <c r="N325" s="179" t="s">
        <v>1700</v>
      </c>
      <c r="P325" s="16">
        <f t="shared" si="7"/>
        <v>0</v>
      </c>
      <c r="Q325" s="71">
        <v>0</v>
      </c>
      <c r="R325" s="70">
        <f>IF(I325="",0,IF(I325&lt;&gt;"",VLOOKUP(I325,'venue requirements'!$LY$7:$LZ$8,2,)))</f>
        <v>0</v>
      </c>
      <c r="S325" s="70">
        <f>IF(K325="",0,IF(K325&lt;&gt;"",VLOOKUP(K325,'venue requirements'!$LY$10:$LZ$30,2,)))</f>
        <v>0</v>
      </c>
      <c r="T325" s="70">
        <f>IF(M325="",0,IF(M325&lt;&gt;"",VLOOKUP(M325,'venue requirements'!$LY$33:$LZ$35,2,)))</f>
        <v>0</v>
      </c>
      <c r="U325" s="70"/>
      <c r="V325" s="19"/>
      <c r="W325" s="19"/>
      <c r="X325" s="19"/>
      <c r="Y325" s="19"/>
      <c r="Z325" s="19"/>
      <c r="AA325" s="19"/>
      <c r="AB325" s="19"/>
    </row>
    <row r="326" spans="3:28" x14ac:dyDescent="0.25">
      <c r="C326" s="378"/>
      <c r="D326" s="250"/>
      <c r="E326" s="141" t="s">
        <v>728</v>
      </c>
      <c r="F326" s="28" t="s">
        <v>737</v>
      </c>
      <c r="G326" s="28"/>
      <c r="H326" s="28" t="s">
        <v>688</v>
      </c>
      <c r="I326" s="28"/>
      <c r="J326" s="28" t="s">
        <v>689</v>
      </c>
      <c r="K326" s="28"/>
      <c r="L326" s="28" t="s">
        <v>690</v>
      </c>
      <c r="M326" s="28"/>
      <c r="N326" s="179" t="s">
        <v>1700</v>
      </c>
      <c r="P326" s="16">
        <f t="shared" si="7"/>
        <v>0</v>
      </c>
      <c r="Q326" s="71">
        <v>0</v>
      </c>
      <c r="R326" s="70">
        <f>IF(I326="",0,IF(I326&lt;&gt;"",VLOOKUP(I326,'venue requirements'!$LY$7:$LZ$8,2,)))</f>
        <v>0</v>
      </c>
      <c r="S326" s="70">
        <f>IF(K326="",0,IF(K326&lt;&gt;"",VLOOKUP(K326,'venue requirements'!$LY$10:$LZ$30,2,)))</f>
        <v>0</v>
      </c>
      <c r="T326" s="70">
        <f>IF(M326="",0,IF(M326&lt;&gt;"",VLOOKUP(M326,'venue requirements'!$LY$33:$LZ$35,2,)))</f>
        <v>0</v>
      </c>
      <c r="U326" s="70"/>
      <c r="V326" s="19"/>
      <c r="W326" s="19"/>
      <c r="X326" s="19"/>
      <c r="Y326" s="19"/>
      <c r="Z326" s="19"/>
      <c r="AA326" s="19"/>
      <c r="AB326" s="19"/>
    </row>
    <row r="327" spans="3:28" x14ac:dyDescent="0.25">
      <c r="C327" s="378"/>
      <c r="D327" s="250"/>
      <c r="E327" s="141" t="s">
        <v>733</v>
      </c>
      <c r="F327" s="28" t="s">
        <v>737</v>
      </c>
      <c r="G327" s="28"/>
      <c r="H327" s="28" t="s">
        <v>688</v>
      </c>
      <c r="I327" s="28"/>
      <c r="J327" s="28" t="s">
        <v>689</v>
      </c>
      <c r="K327" s="28"/>
      <c r="L327" s="28" t="s">
        <v>690</v>
      </c>
      <c r="M327" s="28"/>
      <c r="N327" s="179" t="s">
        <v>1700</v>
      </c>
      <c r="P327" s="16">
        <f t="shared" si="7"/>
        <v>0</v>
      </c>
      <c r="Q327" s="71">
        <v>0</v>
      </c>
      <c r="R327" s="70">
        <f>IF(I327="",0,IF(I327&lt;&gt;"",VLOOKUP(I327,'venue requirements'!$LY$7:$LZ$8,2,)))</f>
        <v>0</v>
      </c>
      <c r="S327" s="70">
        <f>IF(K327="",0,IF(K327&lt;&gt;"",VLOOKUP(K327,'venue requirements'!$LY$10:$LZ$30,2,)))</f>
        <v>0</v>
      </c>
      <c r="T327" s="70">
        <f>IF(M327="",0,IF(M327&lt;&gt;"",VLOOKUP(M327,'venue requirements'!$LY$33:$LZ$35,2,)))</f>
        <v>0</v>
      </c>
      <c r="U327" s="70"/>
      <c r="V327" s="19"/>
      <c r="W327" s="19"/>
      <c r="X327" s="19"/>
      <c r="Y327" s="19"/>
      <c r="Z327" s="19"/>
      <c r="AA327" s="19"/>
      <c r="AB327" s="19"/>
    </row>
    <row r="328" spans="3:28" x14ac:dyDescent="0.25">
      <c r="C328" s="378"/>
      <c r="D328" s="250"/>
      <c r="E328" s="141" t="s">
        <v>731</v>
      </c>
      <c r="F328" s="28" t="s">
        <v>737</v>
      </c>
      <c r="G328" s="28"/>
      <c r="H328" s="28" t="s">
        <v>688</v>
      </c>
      <c r="I328" s="28"/>
      <c r="J328" s="28" t="s">
        <v>689</v>
      </c>
      <c r="K328" s="28"/>
      <c r="L328" s="28" t="s">
        <v>690</v>
      </c>
      <c r="M328" s="28"/>
      <c r="N328" s="179" t="s">
        <v>1700</v>
      </c>
      <c r="P328" s="16">
        <f t="shared" si="7"/>
        <v>0</v>
      </c>
      <c r="Q328" s="71">
        <v>0</v>
      </c>
      <c r="R328" s="70">
        <f>IF(I328="",0,IF(I328&lt;&gt;"",VLOOKUP(I328,'venue requirements'!$LY$7:$LZ$8,2,)))</f>
        <v>0</v>
      </c>
      <c r="S328" s="70">
        <f>IF(K328="",0,IF(K328&lt;&gt;"",VLOOKUP(K328,'venue requirements'!$LY$10:$LZ$30,2,)))</f>
        <v>0</v>
      </c>
      <c r="T328" s="70">
        <f>IF(M328="",0,IF(M328&lt;&gt;"",VLOOKUP(M328,'venue requirements'!$LY$33:$LZ$35,2,)))</f>
        <v>0</v>
      </c>
      <c r="U328" s="70"/>
      <c r="V328" s="19"/>
      <c r="W328" s="19"/>
      <c r="X328" s="19"/>
      <c r="Y328" s="19"/>
      <c r="Z328" s="19"/>
      <c r="AA328" s="19"/>
      <c r="AB328" s="19"/>
    </row>
    <row r="329" spans="3:28" x14ac:dyDescent="0.25">
      <c r="C329" s="378"/>
      <c r="D329" s="250"/>
      <c r="E329" s="141" t="s">
        <v>735</v>
      </c>
      <c r="F329" s="28" t="s">
        <v>737</v>
      </c>
      <c r="G329" s="28"/>
      <c r="H329" s="28" t="s">
        <v>688</v>
      </c>
      <c r="I329" s="28"/>
      <c r="J329" s="28" t="s">
        <v>689</v>
      </c>
      <c r="K329" s="28"/>
      <c r="L329" s="28" t="s">
        <v>690</v>
      </c>
      <c r="M329" s="28"/>
      <c r="N329" s="179" t="s">
        <v>1700</v>
      </c>
      <c r="P329" s="16">
        <f t="shared" si="7"/>
        <v>0</v>
      </c>
      <c r="Q329" s="71">
        <v>0</v>
      </c>
      <c r="R329" s="70">
        <f>IF(I329="",0,IF(I329&lt;&gt;"",VLOOKUP(I329,'venue requirements'!$LY$7:$LZ$8,2,)))</f>
        <v>0</v>
      </c>
      <c r="S329" s="70">
        <f>IF(K329="",0,IF(K329&lt;&gt;"",VLOOKUP(K329,'venue requirements'!$LY$10:$LZ$30,2,)))</f>
        <v>0</v>
      </c>
      <c r="T329" s="70">
        <f>IF(M329="",0,IF(M329&lt;&gt;"",VLOOKUP(M329,'venue requirements'!$LY$33:$LZ$35,2,)))</f>
        <v>0</v>
      </c>
      <c r="U329" s="70"/>
      <c r="V329" s="19"/>
      <c r="W329" s="19"/>
      <c r="X329" s="19"/>
      <c r="Y329" s="19"/>
      <c r="Z329" s="19"/>
      <c r="AA329" s="19"/>
      <c r="AB329" s="19"/>
    </row>
    <row r="330" spans="3:28" x14ac:dyDescent="0.25">
      <c r="C330" s="378"/>
      <c r="D330" s="250"/>
      <c r="E330" s="141" t="s">
        <v>734</v>
      </c>
      <c r="F330" s="28" t="s">
        <v>737</v>
      </c>
      <c r="G330" s="28"/>
      <c r="H330" s="28" t="s">
        <v>688</v>
      </c>
      <c r="I330" s="28"/>
      <c r="J330" s="28" t="s">
        <v>689</v>
      </c>
      <c r="K330" s="28"/>
      <c r="L330" s="28" t="s">
        <v>690</v>
      </c>
      <c r="M330" s="28"/>
      <c r="N330" s="179" t="s">
        <v>1700</v>
      </c>
      <c r="P330" s="16">
        <f t="shared" si="7"/>
        <v>0</v>
      </c>
      <c r="Q330" s="71">
        <v>0</v>
      </c>
      <c r="R330" s="70">
        <f>IF(I330="",0,IF(I330&lt;&gt;"",VLOOKUP(I330,'venue requirements'!$LY$7:$LZ$8,2,)))</f>
        <v>0</v>
      </c>
      <c r="S330" s="70">
        <f>IF(K330="",0,IF(K330&lt;&gt;"",VLOOKUP(K330,'venue requirements'!$LY$10:$LZ$30,2,)))</f>
        <v>0</v>
      </c>
      <c r="T330" s="70">
        <f>IF(M330="",0,IF(M330&lt;&gt;"",VLOOKUP(M330,'venue requirements'!$LY$33:$LZ$35,2,)))</f>
        <v>0</v>
      </c>
      <c r="U330" s="70"/>
      <c r="V330" s="19"/>
      <c r="W330" s="19"/>
      <c r="X330" s="19"/>
      <c r="Y330" s="19"/>
      <c r="Z330" s="19"/>
      <c r="AA330" s="19"/>
      <c r="AB330" s="19"/>
    </row>
    <row r="331" spans="3:28" x14ac:dyDescent="0.25">
      <c r="C331" s="378"/>
      <c r="D331" s="250"/>
      <c r="E331" s="141" t="s">
        <v>686</v>
      </c>
      <c r="F331" s="28" t="s">
        <v>737</v>
      </c>
      <c r="G331" s="28"/>
      <c r="H331" s="28" t="s">
        <v>688</v>
      </c>
      <c r="I331" s="28"/>
      <c r="J331" s="28" t="s">
        <v>689</v>
      </c>
      <c r="K331" s="28"/>
      <c r="L331" s="28" t="s">
        <v>690</v>
      </c>
      <c r="M331" s="28"/>
      <c r="N331" s="179" t="s">
        <v>1700</v>
      </c>
      <c r="P331" s="16">
        <f t="shared" si="7"/>
        <v>0</v>
      </c>
      <c r="Q331" s="71">
        <v>0</v>
      </c>
      <c r="R331" s="70">
        <f>IF(I331="",0,IF(I331&lt;&gt;"",VLOOKUP(I331,'venue requirements'!$LY$7:$LZ$8,2,)))</f>
        <v>0</v>
      </c>
      <c r="S331" s="70">
        <f>IF(K331="",0,IF(K331&lt;&gt;"",VLOOKUP(K331,'venue requirements'!$LY$10:$LZ$30,2,)))</f>
        <v>0</v>
      </c>
      <c r="T331" s="70">
        <f>IF(M331="",0,IF(M331&lt;&gt;"",VLOOKUP(M331,'venue requirements'!$LY$33:$LZ$35,2,)))</f>
        <v>0</v>
      </c>
      <c r="U331" s="70"/>
      <c r="V331" s="19"/>
      <c r="W331" s="19"/>
      <c r="X331" s="19"/>
      <c r="Y331" s="19"/>
      <c r="Z331" s="19"/>
      <c r="AA331" s="19"/>
      <c r="AB331" s="19"/>
    </row>
    <row r="332" spans="3:28" x14ac:dyDescent="0.25">
      <c r="C332" s="378"/>
      <c r="D332" s="250"/>
      <c r="E332" s="144" t="s">
        <v>729</v>
      </c>
      <c r="F332" s="7" t="s">
        <v>737</v>
      </c>
      <c r="G332" s="7"/>
      <c r="H332" s="7" t="s">
        <v>688</v>
      </c>
      <c r="I332" s="28"/>
      <c r="J332" s="7" t="s">
        <v>689</v>
      </c>
      <c r="K332" s="7"/>
      <c r="L332" s="7" t="s">
        <v>690</v>
      </c>
      <c r="M332" s="7"/>
      <c r="N332" s="179" t="s">
        <v>1700</v>
      </c>
      <c r="P332" s="16">
        <f t="shared" si="7"/>
        <v>0</v>
      </c>
      <c r="Q332" s="71">
        <v>0</v>
      </c>
      <c r="R332" s="70">
        <f>IF(I332="",0,IF(I332&lt;&gt;"",VLOOKUP(I332,'venue requirements'!$LY$7:$LZ$8,2,)))</f>
        <v>0</v>
      </c>
      <c r="S332" s="70">
        <f>IF(K332="",0,IF(K332&lt;&gt;"",VLOOKUP(K332,'venue requirements'!$LY$10:$LZ$30,2,)))</f>
        <v>0</v>
      </c>
      <c r="T332" s="70">
        <f>IF(M332="",0,IF(M332&lt;&gt;"",VLOOKUP(M332,'venue requirements'!$LY$33:$LZ$35,2,)))</f>
        <v>0</v>
      </c>
      <c r="U332" s="70"/>
      <c r="V332" s="19"/>
      <c r="W332" s="19"/>
      <c r="X332" s="19"/>
      <c r="Y332" s="19"/>
      <c r="Z332" s="19"/>
      <c r="AA332" s="19"/>
      <c r="AB332" s="19"/>
    </row>
    <row r="333" spans="3:28" x14ac:dyDescent="0.25">
      <c r="C333" s="378"/>
      <c r="D333" s="508" t="s">
        <v>947</v>
      </c>
      <c r="E333" s="142" t="s">
        <v>1561</v>
      </c>
      <c r="F333" s="258"/>
      <c r="G333" s="258"/>
      <c r="H333" s="258"/>
      <c r="I333" s="282" t="s">
        <v>464</v>
      </c>
      <c r="J333" s="273"/>
      <c r="K333" s="239">
        <v>3</v>
      </c>
      <c r="L333" s="239"/>
      <c r="M333" s="239"/>
      <c r="N333" s="179" t="s">
        <v>1700</v>
      </c>
      <c r="P333" s="16">
        <f>IF(F333="",0,IF(F333&lt;&gt;"",VLOOKUP(F333,'venue requirements'!$MC$4:$MD$200,2,)))</f>
        <v>0</v>
      </c>
      <c r="Q333" s="70"/>
      <c r="R333" s="70"/>
      <c r="S333" s="70"/>
      <c r="T333" s="70"/>
      <c r="U333" s="70"/>
      <c r="V333" s="19"/>
      <c r="W333" s="19"/>
      <c r="X333" s="19"/>
      <c r="Y333" s="19"/>
      <c r="Z333" s="19"/>
      <c r="AA333" s="19"/>
      <c r="AB333" s="19"/>
    </row>
    <row r="334" spans="3:28" x14ac:dyDescent="0.25">
      <c r="C334" s="378"/>
      <c r="D334" s="509"/>
      <c r="E334" s="142" t="s">
        <v>948</v>
      </c>
      <c r="F334" s="258"/>
      <c r="G334" s="258"/>
      <c r="H334" s="258"/>
      <c r="I334" s="282" t="s">
        <v>464</v>
      </c>
      <c r="J334" s="273"/>
      <c r="K334" s="239">
        <v>3</v>
      </c>
      <c r="L334" s="239"/>
      <c r="M334" s="239"/>
      <c r="N334" s="179" t="s">
        <v>1700</v>
      </c>
      <c r="P334" s="16">
        <f>IF(F334="",0,IF(F334&lt;&gt;"",VLOOKUP(F334,'venue requirements'!$MF$4:$MG$200,2,)))</f>
        <v>0</v>
      </c>
      <c r="Q334" s="70"/>
      <c r="R334" s="70"/>
      <c r="S334" s="70"/>
      <c r="T334" s="70"/>
      <c r="U334" s="70"/>
      <c r="V334" s="19"/>
      <c r="W334" s="19"/>
      <c r="X334" s="19"/>
      <c r="Y334" s="19"/>
      <c r="Z334" s="19"/>
      <c r="AA334" s="19"/>
      <c r="AB334" s="19"/>
    </row>
    <row r="335" spans="3:28" x14ac:dyDescent="0.25">
      <c r="C335" s="378"/>
      <c r="D335" s="509"/>
      <c r="E335" s="142" t="s">
        <v>1562</v>
      </c>
      <c r="F335" s="258"/>
      <c r="G335" s="258"/>
      <c r="H335" s="258"/>
      <c r="I335" s="282" t="s">
        <v>464</v>
      </c>
      <c r="J335" s="273"/>
      <c r="K335" s="239">
        <v>1</v>
      </c>
      <c r="L335" s="239"/>
      <c r="M335" s="239"/>
      <c r="N335" s="179" t="s">
        <v>1700</v>
      </c>
      <c r="P335" s="16">
        <f>IF(F335="",0,IF(F335&lt;&gt;"",VLOOKUP(F335,'venue requirements'!$MI$4:$MJ$200,2,)))</f>
        <v>0</v>
      </c>
      <c r="Q335" s="70"/>
      <c r="R335" s="70"/>
      <c r="S335" s="70"/>
      <c r="T335" s="70"/>
      <c r="U335" s="70"/>
      <c r="V335" s="19"/>
      <c r="W335" s="19"/>
      <c r="X335" s="19"/>
      <c r="Y335" s="19"/>
      <c r="Z335" s="19"/>
      <c r="AA335" s="19"/>
      <c r="AB335" s="19"/>
    </row>
    <row r="336" spans="3:28" x14ac:dyDescent="0.25">
      <c r="C336" s="378"/>
      <c r="D336" s="509"/>
      <c r="E336" s="142" t="s">
        <v>949</v>
      </c>
      <c r="F336" s="258"/>
      <c r="G336" s="258"/>
      <c r="H336" s="258"/>
      <c r="I336" s="282" t="s">
        <v>464</v>
      </c>
      <c r="J336" s="273"/>
      <c r="K336" s="239">
        <v>1</v>
      </c>
      <c r="L336" s="239"/>
      <c r="M336" s="239"/>
      <c r="N336" s="179" t="s">
        <v>1700</v>
      </c>
      <c r="P336" s="16">
        <f>IF(F336="",0,IF(F336&lt;&gt;"",VLOOKUP(F336,'venue requirements'!$ML$4:$MM$200,2,)))</f>
        <v>0</v>
      </c>
      <c r="Q336" s="70"/>
      <c r="R336" s="70"/>
      <c r="S336" s="70"/>
      <c r="T336" s="70"/>
      <c r="U336" s="70"/>
      <c r="V336" s="19"/>
      <c r="W336" s="19"/>
      <c r="X336" s="19"/>
      <c r="Y336" s="19"/>
      <c r="Z336" s="19"/>
      <c r="AA336" s="19"/>
      <c r="AB336" s="19"/>
    </row>
    <row r="337" spans="3:29" x14ac:dyDescent="0.25">
      <c r="C337" s="378"/>
      <c r="D337" s="502" t="s">
        <v>314</v>
      </c>
      <c r="E337" s="144" t="s">
        <v>1628</v>
      </c>
      <c r="F337" s="28" t="s">
        <v>1632</v>
      </c>
      <c r="G337" s="28"/>
      <c r="H337" s="28" t="s">
        <v>1415</v>
      </c>
      <c r="I337" s="28"/>
      <c r="J337" s="268" t="s">
        <v>1652</v>
      </c>
      <c r="K337" s="270"/>
      <c r="L337" s="268"/>
      <c r="M337" s="270"/>
      <c r="N337" s="179" t="s">
        <v>1700</v>
      </c>
      <c r="P337" s="16">
        <f>SUM(Q337:T337)</f>
        <v>0</v>
      </c>
      <c r="Q337" s="70"/>
      <c r="R337" s="70">
        <f>IF(I337="",0,IF(I337&lt;&gt;"",VLOOKUP(I337,'venue requirements'!$MP$7:$MQ$8,2,)))</f>
        <v>0</v>
      </c>
      <c r="S337" s="70">
        <f>IF(L337="",0,IF(L337&lt;&gt;"",VLOOKUP(L337,'venue requirements'!$MP$10:$MQ$11,2,)))</f>
        <v>0</v>
      </c>
      <c r="T337" s="70"/>
      <c r="U337" s="70"/>
      <c r="V337" s="19"/>
      <c r="W337" s="19"/>
      <c r="X337" s="19"/>
      <c r="Y337" s="19"/>
      <c r="Z337" s="19"/>
      <c r="AA337" s="19"/>
      <c r="AB337" s="19"/>
    </row>
    <row r="338" spans="3:29" x14ac:dyDescent="0.25">
      <c r="C338" s="378"/>
      <c r="D338" s="502"/>
      <c r="E338" s="144" t="s">
        <v>1629</v>
      </c>
      <c r="F338" s="28" t="s">
        <v>1630</v>
      </c>
      <c r="G338" s="28"/>
      <c r="H338" s="28" t="s">
        <v>1631</v>
      </c>
      <c r="I338" s="28"/>
      <c r="J338" s="28" t="s">
        <v>1643</v>
      </c>
      <c r="K338" s="268"/>
      <c r="L338" s="269"/>
      <c r="M338" s="270"/>
      <c r="N338" s="179" t="s">
        <v>1700</v>
      </c>
      <c r="P338" s="16">
        <f>SUM(Q338:T338)</f>
        <v>0</v>
      </c>
      <c r="Q338" s="70">
        <f>IF(G338="",0,IF(G338&lt;&gt;"",VLOOKUP(G338,'venue requirements'!$MT$4:$MU$5,2,)))</f>
        <v>0</v>
      </c>
      <c r="R338" s="70">
        <f>IF(I338="",0,IF(I338&lt;&gt;"",VLOOKUP(I338,'venue requirements'!$MT$7:$MU$8,2,)))</f>
        <v>0</v>
      </c>
      <c r="S338" s="70">
        <f>IF(K338="",0,IF(K338&lt;&gt;"",VLOOKUP(K338,'venue requirements'!$MT$10:$MU$11,2,)))</f>
        <v>0</v>
      </c>
      <c r="T338" s="70"/>
      <c r="U338" s="70"/>
      <c r="V338" s="19"/>
      <c r="W338" s="19"/>
      <c r="X338" s="19"/>
      <c r="Y338" s="19"/>
      <c r="Z338" s="19"/>
      <c r="AA338" s="19"/>
      <c r="AB338" s="19"/>
    </row>
    <row r="339" spans="3:29" x14ac:dyDescent="0.25">
      <c r="C339" s="378"/>
      <c r="D339" s="502"/>
      <c r="E339" s="379" t="s">
        <v>1622</v>
      </c>
      <c r="F339" s="52" t="s">
        <v>1648</v>
      </c>
      <c r="G339" s="28"/>
      <c r="H339" s="28" t="s">
        <v>1630</v>
      </c>
      <c r="I339" s="28"/>
      <c r="J339" s="28" t="s">
        <v>1644</v>
      </c>
      <c r="K339" s="28"/>
      <c r="L339" s="52"/>
      <c r="M339" s="52"/>
      <c r="N339" s="179" t="s">
        <v>1700</v>
      </c>
      <c r="P339" s="16">
        <f>SUM(Q339:T339)</f>
        <v>0</v>
      </c>
      <c r="Q339" s="70">
        <f>IF(G339="",0,IF(G339&lt;&gt;"",VLOOKUP(G339,'venue requirements'!$MX$4:$MY$5,2,)))</f>
        <v>0</v>
      </c>
      <c r="R339" s="70">
        <f>IF(I339="",0,IF(I339&lt;&gt;"",VLOOKUP(I339,'venue requirements'!$MX$7:$MY$8,2,)))</f>
        <v>0</v>
      </c>
      <c r="S339" s="70">
        <f>IF(K339="",0,IF(K339&lt;&gt;"",VLOOKUP(K339,'venue requirements'!$MX$10:$MY$11,2,)))</f>
        <v>0</v>
      </c>
      <c r="T339" s="70"/>
      <c r="U339" s="70"/>
      <c r="V339" s="19"/>
      <c r="W339" s="19"/>
      <c r="X339" s="19"/>
      <c r="Y339" s="19"/>
      <c r="Z339" s="19"/>
      <c r="AA339" s="19"/>
      <c r="AB339" s="19"/>
    </row>
    <row r="340" spans="3:29" x14ac:dyDescent="0.25">
      <c r="C340" s="378"/>
      <c r="D340" s="502"/>
      <c r="E340" s="380"/>
      <c r="F340" s="409" t="s">
        <v>1673</v>
      </c>
      <c r="G340" s="410"/>
      <c r="H340" s="410"/>
      <c r="I340" s="410"/>
      <c r="J340" s="410"/>
      <c r="K340" s="28"/>
      <c r="L340" s="52"/>
      <c r="M340" s="52"/>
      <c r="N340" s="179" t="s">
        <v>1700</v>
      </c>
      <c r="P340" s="16">
        <f>SUM(Q340:T340)</f>
        <v>0</v>
      </c>
      <c r="Q340" s="70"/>
      <c r="R340" s="70"/>
      <c r="S340" s="70">
        <f>IF(K340="",0,IF(K340&lt;&gt;"",VLOOKUP(K340,'venue requirements'!$MX$13:$MY$14,2,)))</f>
        <v>0</v>
      </c>
      <c r="T340" s="70"/>
      <c r="U340" s="70"/>
      <c r="V340" s="19"/>
      <c r="W340" s="19"/>
      <c r="X340" s="19"/>
      <c r="Y340" s="19"/>
      <c r="Z340" s="19"/>
      <c r="AA340" s="19"/>
      <c r="AB340" s="19"/>
    </row>
    <row r="341" spans="3:29" x14ac:dyDescent="0.25">
      <c r="C341" s="378"/>
      <c r="D341" s="502"/>
      <c r="E341" s="144" t="s">
        <v>1642</v>
      </c>
      <c r="F341" s="28" t="s">
        <v>1647</v>
      </c>
      <c r="G341" s="268"/>
      <c r="H341" s="269"/>
      <c r="I341" s="270"/>
      <c r="J341" s="28" t="s">
        <v>1645</v>
      </c>
      <c r="K341" s="52"/>
      <c r="L341" s="28" t="s">
        <v>1646</v>
      </c>
      <c r="M341" s="52"/>
      <c r="N341" s="179" t="s">
        <v>1700</v>
      </c>
      <c r="P341" s="16">
        <f>SUM(Q341:T341)</f>
        <v>0</v>
      </c>
      <c r="Q341" s="70">
        <f>IF(G341="",0,IF(G341&lt;&gt;"",VLOOKUP(G341,'venue requirements'!$NB$4:$NC$5,2,)))</f>
        <v>0</v>
      </c>
      <c r="R341" s="70">
        <f>IF(K341="",0,IF(K341&lt;&gt;"",VLOOKUP(K341,'venue requirements'!$NB$7:$NC$9,2,)))</f>
        <v>0</v>
      </c>
      <c r="S341" s="70">
        <f>IF(M341="",0,IF(M341&lt;&gt;"",VLOOKUP(M341,'venue requirements'!$NB$11:$NC$14,2,)))</f>
        <v>0</v>
      </c>
      <c r="T341" s="70"/>
      <c r="U341" s="70"/>
      <c r="V341" s="19"/>
      <c r="W341" s="19"/>
      <c r="X341" s="19"/>
      <c r="Y341" s="19"/>
      <c r="Z341" s="19"/>
      <c r="AA341" s="19"/>
      <c r="AB341" s="19"/>
    </row>
    <row r="342" spans="3:29" ht="15" customHeight="1" x14ac:dyDescent="0.2">
      <c r="C342" s="400" t="s">
        <v>740</v>
      </c>
      <c r="D342" s="401"/>
      <c r="E342" s="401"/>
      <c r="F342" s="401"/>
      <c r="G342" s="401"/>
      <c r="H342" s="401"/>
      <c r="I342" s="401"/>
      <c r="J342" s="401"/>
      <c r="K342" s="401"/>
      <c r="L342" s="401"/>
      <c r="M342" s="402"/>
      <c r="N342" s="179" t="s">
        <v>1700</v>
      </c>
      <c r="P342" s="278">
        <f>IF(AB559=0,0,IF(AB559&gt;0,(AB559/AC559)))</f>
        <v>192.5</v>
      </c>
      <c r="Q342" s="70"/>
      <c r="R342" s="70"/>
      <c r="S342" s="70"/>
      <c r="T342" s="70"/>
      <c r="U342" s="70"/>
      <c r="V342" s="19"/>
      <c r="W342" s="19"/>
      <c r="X342" s="19"/>
      <c r="Y342" s="19"/>
      <c r="Z342" s="19"/>
      <c r="AA342" s="19"/>
      <c r="AB342" s="72"/>
      <c r="AC342" s="74"/>
    </row>
    <row r="343" spans="3:29" ht="15" customHeight="1" x14ac:dyDescent="0.2">
      <c r="C343" s="403"/>
      <c r="D343" s="404"/>
      <c r="E343" s="404"/>
      <c r="F343" s="404"/>
      <c r="G343" s="404"/>
      <c r="H343" s="404"/>
      <c r="I343" s="404"/>
      <c r="J343" s="404"/>
      <c r="K343" s="404"/>
      <c r="L343" s="404"/>
      <c r="M343" s="405"/>
      <c r="N343" s="179" t="s">
        <v>1700</v>
      </c>
      <c r="P343" s="279"/>
      <c r="Q343" s="70"/>
      <c r="R343" s="70"/>
      <c r="S343" s="70"/>
      <c r="T343" s="70"/>
      <c r="U343" s="70"/>
      <c r="V343" s="19"/>
      <c r="W343" s="19"/>
      <c r="X343" s="19"/>
      <c r="Y343" s="19"/>
      <c r="Z343" s="19"/>
      <c r="AA343" s="19"/>
      <c r="AB343" s="19"/>
    </row>
    <row r="344" spans="3:29" ht="15" customHeight="1" x14ac:dyDescent="0.25">
      <c r="C344" s="14"/>
      <c r="D344" s="262" t="s">
        <v>1566</v>
      </c>
      <c r="E344" s="149" t="s">
        <v>952</v>
      </c>
      <c r="F344" s="245"/>
      <c r="G344" s="245"/>
      <c r="H344" s="245"/>
      <c r="I344" s="246" t="s">
        <v>328</v>
      </c>
      <c r="J344" s="247"/>
      <c r="K344" s="248" t="s">
        <v>956</v>
      </c>
      <c r="L344" s="248"/>
      <c r="M344" s="248"/>
      <c r="N344" s="179" t="s">
        <v>1700</v>
      </c>
      <c r="P344" s="16">
        <f>IF(F344="",0,IF(F344&lt;&gt;"",VLOOKUP(F344,accommodation!$C$3:$D$200,2,)))</f>
        <v>0</v>
      </c>
      <c r="Q344" s="70"/>
      <c r="R344" s="70"/>
      <c r="S344" s="70"/>
      <c r="T344" s="70"/>
      <c r="U344" s="70"/>
      <c r="V344" s="19"/>
      <c r="W344" s="19"/>
      <c r="X344" s="19"/>
      <c r="Y344" s="19"/>
      <c r="Z344" s="19"/>
      <c r="AA344" s="19"/>
      <c r="AB344" s="19"/>
    </row>
    <row r="345" spans="3:29" ht="15" customHeight="1" x14ac:dyDescent="0.25">
      <c r="C345" s="14"/>
      <c r="D345" s="263"/>
      <c r="E345" s="149" t="s">
        <v>953</v>
      </c>
      <c r="F345" s="245"/>
      <c r="G345" s="245"/>
      <c r="H345" s="245"/>
      <c r="I345" s="246" t="s">
        <v>328</v>
      </c>
      <c r="J345" s="247"/>
      <c r="K345" s="248" t="s">
        <v>957</v>
      </c>
      <c r="L345" s="248"/>
      <c r="M345" s="248"/>
      <c r="N345" s="179" t="s">
        <v>1700</v>
      </c>
      <c r="P345" s="16">
        <f>IF(F345="",0,IF(F345&lt;&gt;"",VLOOKUP(F345,accommodation!$F$3:$G$200,2,)))</f>
        <v>0</v>
      </c>
      <c r="Q345" s="70"/>
      <c r="R345" s="70"/>
      <c r="S345" s="70"/>
      <c r="T345" s="70"/>
      <c r="U345" s="70"/>
      <c r="V345" s="19"/>
      <c r="W345" s="19"/>
      <c r="X345" s="19"/>
      <c r="Y345" s="19"/>
      <c r="Z345" s="19"/>
      <c r="AA345" s="19"/>
      <c r="AB345" s="19"/>
    </row>
    <row r="346" spans="3:29" ht="15" customHeight="1" x14ac:dyDescent="0.25">
      <c r="C346" s="14"/>
      <c r="D346" s="263"/>
      <c r="E346" s="149" t="s">
        <v>963</v>
      </c>
      <c r="F346" s="245"/>
      <c r="G346" s="245"/>
      <c r="H346" s="245"/>
      <c r="I346" s="246" t="s">
        <v>328</v>
      </c>
      <c r="J346" s="247"/>
      <c r="K346" s="248" t="s">
        <v>957</v>
      </c>
      <c r="L346" s="248"/>
      <c r="M346" s="248"/>
      <c r="N346" s="179" t="s">
        <v>1700</v>
      </c>
      <c r="P346" s="16">
        <f>IF(F346="",0,IF(F346&lt;&gt;"",VLOOKUP(F346,accommodation!$I$3:$J$200,2,)))</f>
        <v>0</v>
      </c>
      <c r="Q346" s="70"/>
      <c r="R346" s="70"/>
      <c r="S346" s="70"/>
      <c r="T346" s="70"/>
      <c r="U346" s="70"/>
      <c r="V346" s="19"/>
      <c r="W346" s="19"/>
      <c r="X346" s="19"/>
      <c r="Y346" s="19"/>
      <c r="Z346" s="19"/>
      <c r="AA346" s="19"/>
      <c r="AB346" s="19"/>
    </row>
    <row r="347" spans="3:29" ht="15" customHeight="1" x14ac:dyDescent="0.25">
      <c r="C347" s="14"/>
      <c r="D347" s="263"/>
      <c r="E347" s="149" t="s">
        <v>950</v>
      </c>
      <c r="F347" s="245"/>
      <c r="G347" s="245"/>
      <c r="H347" s="245"/>
      <c r="I347" s="246" t="s">
        <v>328</v>
      </c>
      <c r="J347" s="247"/>
      <c r="K347" s="248" t="s">
        <v>959</v>
      </c>
      <c r="L347" s="248"/>
      <c r="M347" s="248"/>
      <c r="N347" s="179" t="s">
        <v>1700</v>
      </c>
      <c r="P347" s="16">
        <f>IF(F347="",0,IF(F347&lt;&gt;"",VLOOKUP(F347,accommodation!$L$3:$M$200,2,)))</f>
        <v>0</v>
      </c>
      <c r="Q347" s="70"/>
      <c r="R347" s="70"/>
      <c r="S347" s="70"/>
      <c r="T347" s="70"/>
      <c r="U347" s="70"/>
      <c r="V347" s="19"/>
      <c r="W347" s="19"/>
      <c r="X347" s="19"/>
      <c r="Y347" s="19"/>
      <c r="Z347" s="19"/>
      <c r="AA347" s="19"/>
      <c r="AB347" s="19"/>
    </row>
    <row r="348" spans="3:29" ht="15" customHeight="1" x14ac:dyDescent="0.25">
      <c r="C348" s="14"/>
      <c r="D348" s="263"/>
      <c r="E348" s="149" t="s">
        <v>951</v>
      </c>
      <c r="F348" s="245"/>
      <c r="G348" s="245"/>
      <c r="H348" s="245"/>
      <c r="I348" s="246" t="s">
        <v>328</v>
      </c>
      <c r="J348" s="247"/>
      <c r="K348" s="248" t="s">
        <v>957</v>
      </c>
      <c r="L348" s="248"/>
      <c r="M348" s="248"/>
      <c r="N348" s="179" t="s">
        <v>1700</v>
      </c>
      <c r="P348" s="16">
        <f>IF(F348="",0,IF(F348&lt;&gt;"",VLOOKUP(F348,accommodation!$O$3:$P$200,2,)))</f>
        <v>0</v>
      </c>
      <c r="Q348" s="70"/>
      <c r="R348" s="70"/>
      <c r="S348" s="70"/>
      <c r="T348" s="70"/>
      <c r="U348" s="70"/>
      <c r="V348" s="19"/>
      <c r="W348" s="19"/>
      <c r="X348" s="19"/>
      <c r="Y348" s="19"/>
      <c r="Z348" s="19"/>
      <c r="AA348" s="19"/>
      <c r="AB348" s="19"/>
    </row>
    <row r="349" spans="3:29" ht="15" customHeight="1" x14ac:dyDescent="0.25">
      <c r="C349" s="14"/>
      <c r="D349" s="263"/>
      <c r="E349" s="149" t="s">
        <v>954</v>
      </c>
      <c r="F349" s="245"/>
      <c r="G349" s="245"/>
      <c r="H349" s="245"/>
      <c r="I349" s="246" t="s">
        <v>328</v>
      </c>
      <c r="J349" s="247"/>
      <c r="K349" s="248" t="s">
        <v>959</v>
      </c>
      <c r="L349" s="248"/>
      <c r="M349" s="248"/>
      <c r="N349" s="179" t="s">
        <v>1700</v>
      </c>
      <c r="P349" s="16">
        <f>IF(F349="",0,IF(F349&lt;&gt;"",VLOOKUP(F349,accommodation!$R$3:$S$200,2,)))</f>
        <v>0</v>
      </c>
      <c r="Q349" s="70"/>
      <c r="R349" s="70"/>
      <c r="S349" s="70"/>
      <c r="T349" s="70"/>
      <c r="U349" s="70"/>
      <c r="V349" s="19"/>
      <c r="W349" s="19"/>
      <c r="X349" s="19"/>
      <c r="Y349" s="19"/>
      <c r="Z349" s="19"/>
      <c r="AA349" s="19"/>
      <c r="AB349" s="19"/>
    </row>
    <row r="350" spans="3:29" ht="15" customHeight="1" x14ac:dyDescent="0.25">
      <c r="C350" s="14"/>
      <c r="D350" s="263"/>
      <c r="E350" s="149" t="s">
        <v>955</v>
      </c>
      <c r="F350" s="245"/>
      <c r="G350" s="245"/>
      <c r="H350" s="245"/>
      <c r="I350" s="246" t="s">
        <v>328</v>
      </c>
      <c r="J350" s="247"/>
      <c r="K350" s="248" t="s">
        <v>960</v>
      </c>
      <c r="L350" s="248"/>
      <c r="M350" s="248"/>
      <c r="N350" s="179" t="s">
        <v>1700</v>
      </c>
      <c r="P350" s="16">
        <f>IF(F350="",0,IF(F350&lt;&gt;"",VLOOKUP(F350,accommodation!$U$3:$V$200,2,)))</f>
        <v>0</v>
      </c>
      <c r="Q350" s="70"/>
      <c r="R350" s="70"/>
      <c r="S350" s="70"/>
      <c r="T350" s="70"/>
      <c r="U350" s="70"/>
      <c r="V350" s="19"/>
      <c r="W350" s="19"/>
      <c r="X350" s="19"/>
      <c r="Y350" s="19"/>
      <c r="Z350" s="19"/>
      <c r="AA350" s="19"/>
      <c r="AB350" s="19"/>
    </row>
    <row r="351" spans="3:29" ht="15" customHeight="1" x14ac:dyDescent="0.25">
      <c r="C351" s="318" t="s">
        <v>740</v>
      </c>
      <c r="D351" s="323" t="str">
        <f>F351</f>
        <v>VOCO HOTEL Podgorica</v>
      </c>
      <c r="E351" s="10" t="s">
        <v>741</v>
      </c>
      <c r="F351" s="296" t="s">
        <v>1760</v>
      </c>
      <c r="G351" s="297"/>
      <c r="H351" s="297"/>
      <c r="I351" s="297"/>
      <c r="J351" s="297"/>
      <c r="K351" s="297"/>
      <c r="L351" s="297"/>
      <c r="M351" s="298"/>
      <c r="N351" s="179" t="s">
        <v>1700</v>
      </c>
      <c r="P351" s="16"/>
      <c r="Q351" s="70"/>
      <c r="R351" s="70"/>
      <c r="S351" s="70"/>
      <c r="T351" s="70"/>
      <c r="U351" s="70"/>
      <c r="V351" s="19"/>
      <c r="W351" s="19"/>
      <c r="X351" s="19"/>
      <c r="Y351" s="19"/>
      <c r="Z351" s="19"/>
      <c r="AA351" s="19"/>
      <c r="AB351" s="19"/>
    </row>
    <row r="352" spans="3:29" x14ac:dyDescent="0.25">
      <c r="C352" s="319"/>
      <c r="D352" s="323"/>
      <c r="E352" s="150" t="s">
        <v>742</v>
      </c>
      <c r="F352" s="406" t="s">
        <v>747</v>
      </c>
      <c r="G352" s="407"/>
      <c r="H352" s="407"/>
      <c r="I352" s="407"/>
      <c r="J352" s="407"/>
      <c r="K352" s="407"/>
      <c r="L352" s="407"/>
      <c r="M352" s="408"/>
      <c r="N352" s="179" t="s">
        <v>1700</v>
      </c>
      <c r="P352" s="16">
        <f>IF(F352="",0,IF(F352&lt;&gt;"",VLOOKUP(F352,accommodation!$X$3:$Y$200,2,)))</f>
        <v>50</v>
      </c>
      <c r="Q352" s="70"/>
      <c r="R352" s="70"/>
      <c r="S352" s="70"/>
      <c r="T352" s="70"/>
      <c r="U352" s="70"/>
      <c r="V352" s="19"/>
      <c r="W352" s="19"/>
      <c r="X352" s="19"/>
      <c r="Y352" s="19"/>
      <c r="Z352" s="19"/>
      <c r="AA352" s="19"/>
      <c r="AB352" s="73">
        <f>SUM(P352:P369)</f>
        <v>270</v>
      </c>
      <c r="AC352" s="1">
        <f>IF(AB352&gt;1,1,)</f>
        <v>1</v>
      </c>
    </row>
    <row r="353" spans="3:28" x14ac:dyDescent="0.25">
      <c r="C353" s="319"/>
      <c r="D353" s="323"/>
      <c r="E353" s="150" t="s">
        <v>764</v>
      </c>
      <c r="F353" s="233" t="s">
        <v>771</v>
      </c>
      <c r="G353" s="234"/>
      <c r="H353" s="234"/>
      <c r="I353" s="234"/>
      <c r="J353" s="234"/>
      <c r="K353" s="234"/>
      <c r="L353" s="234"/>
      <c r="M353" s="252"/>
      <c r="N353" s="179" t="s">
        <v>1700</v>
      </c>
      <c r="P353" s="16">
        <f>IF(F353="",0,IF(F353&lt;&gt;"",VLOOKUP(F353,accommodation!$AA$3:$AB$200,2,)))</f>
        <v>-20</v>
      </c>
      <c r="Q353" s="70"/>
      <c r="R353" s="70"/>
      <c r="S353" s="70"/>
      <c r="T353" s="70"/>
      <c r="U353" s="70"/>
      <c r="V353" s="19"/>
      <c r="W353" s="19"/>
      <c r="X353" s="19"/>
      <c r="Y353" s="19"/>
      <c r="Z353" s="19"/>
      <c r="AA353" s="19"/>
      <c r="AB353" s="19"/>
    </row>
    <row r="354" spans="3:28" x14ac:dyDescent="0.25">
      <c r="C354" s="319"/>
      <c r="D354" s="323"/>
      <c r="E354" s="411" t="s">
        <v>748</v>
      </c>
      <c r="F354" s="324"/>
      <c r="G354" s="324"/>
      <c r="H354" s="324"/>
      <c r="I354" s="324"/>
      <c r="J354" s="324"/>
      <c r="K354" s="324"/>
      <c r="L354" s="324"/>
      <c r="M354" s="324"/>
      <c r="N354" s="179" t="s">
        <v>1700</v>
      </c>
      <c r="P354" s="47"/>
      <c r="Q354" s="70"/>
      <c r="R354" s="70"/>
      <c r="S354" s="70"/>
      <c r="T354" s="70"/>
      <c r="U354" s="70"/>
      <c r="V354" s="19"/>
      <c r="W354" s="19"/>
      <c r="X354" s="19"/>
      <c r="Y354" s="19"/>
      <c r="Z354" s="19"/>
      <c r="AA354" s="19"/>
      <c r="AB354" s="19"/>
    </row>
    <row r="355" spans="3:28" x14ac:dyDescent="0.25">
      <c r="C355" s="319"/>
      <c r="D355" s="323"/>
      <c r="E355" s="411"/>
      <c r="F355" s="324"/>
      <c r="G355" s="324"/>
      <c r="H355" s="324"/>
      <c r="I355" s="324"/>
      <c r="J355" s="324"/>
      <c r="K355" s="324"/>
      <c r="L355" s="324"/>
      <c r="M355" s="324"/>
      <c r="N355" s="179" t="s">
        <v>1700</v>
      </c>
      <c r="P355" s="47"/>
      <c r="Q355" s="70"/>
      <c r="R355" s="70"/>
      <c r="S355" s="70"/>
      <c r="T355" s="70"/>
      <c r="U355" s="70"/>
      <c r="V355" s="19"/>
      <c r="W355" s="19"/>
      <c r="X355" s="19"/>
      <c r="Y355" s="19"/>
      <c r="Z355" s="19"/>
      <c r="AA355" s="19"/>
      <c r="AB355" s="19"/>
    </row>
    <row r="356" spans="3:28" x14ac:dyDescent="0.25">
      <c r="C356" s="319"/>
      <c r="D356" s="323"/>
      <c r="E356" s="411"/>
      <c r="F356" s="324"/>
      <c r="G356" s="324"/>
      <c r="H356" s="324"/>
      <c r="I356" s="324"/>
      <c r="J356" s="324"/>
      <c r="K356" s="324"/>
      <c r="L356" s="324"/>
      <c r="M356" s="324"/>
      <c r="N356" s="179" t="s">
        <v>1700</v>
      </c>
      <c r="P356" s="47"/>
      <c r="Q356" s="70"/>
      <c r="R356" s="70"/>
      <c r="S356" s="70"/>
      <c r="T356" s="70"/>
      <c r="U356" s="70"/>
      <c r="V356" s="19"/>
      <c r="W356" s="19"/>
      <c r="X356" s="19"/>
      <c r="Y356" s="19"/>
      <c r="Z356" s="19"/>
      <c r="AA356" s="19"/>
      <c r="AB356" s="19"/>
    </row>
    <row r="357" spans="3:28" x14ac:dyDescent="0.25">
      <c r="C357" s="319"/>
      <c r="D357" s="323"/>
      <c r="E357" s="150" t="s">
        <v>762</v>
      </c>
      <c r="F357" s="233">
        <v>10</v>
      </c>
      <c r="G357" s="234"/>
      <c r="H357" s="234"/>
      <c r="I357" s="234"/>
      <c r="J357" s="235" t="s">
        <v>1571</v>
      </c>
      <c r="K357" s="235"/>
      <c r="L357" s="235"/>
      <c r="M357" s="235"/>
      <c r="N357" s="179" t="s">
        <v>1700</v>
      </c>
      <c r="P357" s="47"/>
      <c r="Q357" s="70"/>
      <c r="R357" s="70"/>
      <c r="S357" s="70"/>
      <c r="T357" s="70"/>
      <c r="U357" s="70"/>
      <c r="V357" s="19"/>
      <c r="W357" s="19"/>
      <c r="X357" s="19"/>
      <c r="Y357" s="19"/>
      <c r="Z357" s="19"/>
      <c r="AA357" s="19"/>
      <c r="AB357" s="19"/>
    </row>
    <row r="358" spans="3:28" x14ac:dyDescent="0.25">
      <c r="C358" s="319"/>
      <c r="D358" s="323"/>
      <c r="E358" s="150" t="s">
        <v>763</v>
      </c>
      <c r="F358" s="233">
        <v>71</v>
      </c>
      <c r="G358" s="234"/>
      <c r="H358" s="234"/>
      <c r="I358" s="234"/>
      <c r="J358" s="236">
        <f>(F357*1)+(F358*2)+(F359*3)+(F360*4)</f>
        <v>152</v>
      </c>
      <c r="K358" s="236"/>
      <c r="L358" s="236"/>
      <c r="M358" s="236"/>
      <c r="N358" s="179" t="s">
        <v>1700</v>
      </c>
      <c r="P358" s="47"/>
      <c r="Q358" s="70"/>
      <c r="R358" s="70"/>
      <c r="S358" s="70"/>
      <c r="T358" s="70"/>
      <c r="U358" s="70"/>
      <c r="V358" s="19"/>
      <c r="W358" s="19"/>
      <c r="X358" s="19"/>
      <c r="Y358" s="19"/>
      <c r="Z358" s="19"/>
      <c r="AA358" s="19"/>
      <c r="AB358" s="19"/>
    </row>
    <row r="359" spans="3:28" x14ac:dyDescent="0.25">
      <c r="C359" s="319"/>
      <c r="D359" s="323"/>
      <c r="E359" s="150" t="s">
        <v>773</v>
      </c>
      <c r="F359" s="233"/>
      <c r="G359" s="234"/>
      <c r="H359" s="234"/>
      <c r="I359" s="234"/>
      <c r="J359" s="236"/>
      <c r="K359" s="236"/>
      <c r="L359" s="236"/>
      <c r="M359" s="236"/>
      <c r="N359" s="179" t="s">
        <v>1700</v>
      </c>
      <c r="P359" s="47"/>
      <c r="Q359" s="70"/>
      <c r="R359" s="70"/>
      <c r="S359" s="70"/>
      <c r="T359" s="70"/>
      <c r="U359" s="70"/>
      <c r="V359" s="19"/>
      <c r="W359" s="19"/>
      <c r="X359" s="19"/>
      <c r="Y359" s="19"/>
      <c r="Z359" s="19"/>
      <c r="AA359" s="19"/>
      <c r="AB359" s="19"/>
    </row>
    <row r="360" spans="3:28" x14ac:dyDescent="0.25">
      <c r="C360" s="319"/>
      <c r="D360" s="323"/>
      <c r="E360" s="150" t="s">
        <v>765</v>
      </c>
      <c r="F360" s="233"/>
      <c r="G360" s="234"/>
      <c r="H360" s="234"/>
      <c r="I360" s="234"/>
      <c r="J360" s="236"/>
      <c r="K360" s="236"/>
      <c r="L360" s="236"/>
      <c r="M360" s="236"/>
      <c r="N360" s="179" t="s">
        <v>1700</v>
      </c>
      <c r="P360" s="47"/>
      <c r="Q360" s="70"/>
      <c r="R360" s="70"/>
      <c r="S360" s="70"/>
      <c r="T360" s="70"/>
      <c r="U360" s="70"/>
      <c r="V360" s="19"/>
      <c r="W360" s="19"/>
      <c r="X360" s="19"/>
      <c r="Y360" s="19"/>
      <c r="Z360" s="19"/>
      <c r="AA360" s="19"/>
      <c r="AB360" s="19"/>
    </row>
    <row r="361" spans="3:28" x14ac:dyDescent="0.25">
      <c r="C361" s="319"/>
      <c r="D361" s="323"/>
      <c r="E361" s="412" t="s">
        <v>776</v>
      </c>
      <c r="F361" s="32" t="s">
        <v>766</v>
      </c>
      <c r="G361" s="32" t="s">
        <v>268</v>
      </c>
      <c r="H361" s="32" t="s">
        <v>767</v>
      </c>
      <c r="I361" s="32" t="s">
        <v>268</v>
      </c>
      <c r="J361" s="57" t="s">
        <v>768</v>
      </c>
      <c r="K361" s="32" t="s">
        <v>268</v>
      </c>
      <c r="L361" s="57" t="s">
        <v>769</v>
      </c>
      <c r="M361" s="32" t="s">
        <v>268</v>
      </c>
      <c r="N361" s="179" t="s">
        <v>1700</v>
      </c>
      <c r="P361" s="16">
        <f>SUM(Q361:T361)</f>
        <v>80</v>
      </c>
      <c r="Q361" s="70">
        <f>IF(G361="",0,IF(G361&lt;&gt;"",VLOOKUP(G361,accommodation!$AT$4:$AU$5,2,)))</f>
        <v>20</v>
      </c>
      <c r="R361" s="70">
        <f>IF(I361="",0,IF(I361&lt;&gt;"",VLOOKUP(I361,accommodation!$AT$7:$AU$10,2,)))</f>
        <v>20</v>
      </c>
      <c r="S361" s="70">
        <f>IF(K361="",0,IF(K361&lt;&gt;"",VLOOKUP(K361,accommodation!$AT$10:$AU$11,2,)))</f>
        <v>30</v>
      </c>
      <c r="T361" s="70">
        <f>IF(M361="",0,IF(M361&lt;&gt;"",VLOOKUP(M361,accommodation!$AT$13:$AU$14,2,)))</f>
        <v>10</v>
      </c>
      <c r="U361" s="70"/>
      <c r="V361" s="19"/>
      <c r="W361" s="19"/>
      <c r="X361" s="19"/>
      <c r="Y361" s="19"/>
      <c r="Z361" s="19"/>
      <c r="AA361" s="19"/>
      <c r="AB361" s="19"/>
    </row>
    <row r="362" spans="3:28" x14ac:dyDescent="0.25">
      <c r="C362" s="319"/>
      <c r="D362" s="323"/>
      <c r="E362" s="412"/>
      <c r="F362" s="32" t="s">
        <v>770</v>
      </c>
      <c r="G362" s="32" t="s">
        <v>268</v>
      </c>
      <c r="H362" s="32" t="s">
        <v>774</v>
      </c>
      <c r="I362" s="32" t="s">
        <v>268</v>
      </c>
      <c r="J362" s="32" t="s">
        <v>775</v>
      </c>
      <c r="K362" s="32"/>
      <c r="L362" s="32" t="s">
        <v>778</v>
      </c>
      <c r="M362" s="32" t="s">
        <v>268</v>
      </c>
      <c r="N362" s="179" t="s">
        <v>1700</v>
      </c>
      <c r="P362" s="16">
        <f>SUM(Q362:T362)</f>
        <v>25</v>
      </c>
      <c r="Q362" s="70">
        <f>IF(G362="",0,IF(G362&lt;&gt;"",VLOOKUP(G362,accommodation!$AT$16:$AU$17,2,)))</f>
        <v>10</v>
      </c>
      <c r="R362" s="70">
        <f>IF(I362="",0,IF(I362&lt;&gt;"",VLOOKUP(I361,accommodation!$AT$19:$AU$20,2,)))</f>
        <v>10</v>
      </c>
      <c r="S362" s="70">
        <f>IF(K362="",0,IF(K362&lt;&gt;"",VLOOKUP(K362,accommodation!$AT$22:$AU$23,2,)))</f>
        <v>0</v>
      </c>
      <c r="T362" s="70">
        <f>IF(M362="",0,IF(M362&lt;&gt;"",VLOOKUP(M362,accommodation!$AT$25:$AU$26,2,)))</f>
        <v>5</v>
      </c>
      <c r="U362" s="70"/>
      <c r="V362" s="19"/>
      <c r="W362" s="19"/>
      <c r="X362" s="19"/>
      <c r="Y362" s="19"/>
      <c r="Z362" s="19"/>
      <c r="AA362" s="19"/>
      <c r="AB362" s="19"/>
    </row>
    <row r="363" spans="3:28" x14ac:dyDescent="0.25">
      <c r="C363" s="319"/>
      <c r="D363" s="323"/>
      <c r="E363" s="412"/>
      <c r="F363" s="32" t="s">
        <v>777</v>
      </c>
      <c r="G363" s="32" t="s">
        <v>268</v>
      </c>
      <c r="H363" s="32" t="s">
        <v>779</v>
      </c>
      <c r="I363" s="32" t="s">
        <v>268</v>
      </c>
      <c r="J363" s="32" t="s">
        <v>780</v>
      </c>
      <c r="K363" s="32" t="s">
        <v>268</v>
      </c>
      <c r="L363" s="32" t="s">
        <v>781</v>
      </c>
      <c r="M363" s="32" t="s">
        <v>268</v>
      </c>
      <c r="N363" s="179" t="s">
        <v>1700</v>
      </c>
      <c r="P363" s="16">
        <f>SUM(Q363:T363)</f>
        <v>85</v>
      </c>
      <c r="Q363" s="70">
        <f>IF(G363="",0,IF(G363&lt;&gt;"",VLOOKUP(G363,accommodation!$AT$28:$AU$29,2,)))</f>
        <v>20</v>
      </c>
      <c r="R363" s="70">
        <f>IF(I363="",0,IF(I363&lt;&gt;"",VLOOKUP(I363,accommodation!$AT$31:$AU$32,2,)))</f>
        <v>30</v>
      </c>
      <c r="S363" s="70">
        <f>IF(K363="",0,IF(K363&lt;&gt;"",VLOOKUP(K363,accommodation!$AT$34:$AU$35,2,)))</f>
        <v>30</v>
      </c>
      <c r="T363" s="70">
        <f>IF(M363="",0,IF(M363&lt;&gt;"",VLOOKUP(M363,accommodation!$AT$37:$AU$38,2,)))</f>
        <v>5</v>
      </c>
      <c r="U363" s="70"/>
      <c r="V363" s="19"/>
      <c r="W363" s="19"/>
      <c r="X363" s="19"/>
      <c r="Y363" s="19"/>
      <c r="Z363" s="19"/>
      <c r="AA363" s="19"/>
      <c r="AB363" s="19"/>
    </row>
    <row r="364" spans="3:28" x14ac:dyDescent="0.25">
      <c r="C364" s="319"/>
      <c r="D364" s="323"/>
      <c r="E364" s="150" t="s">
        <v>782</v>
      </c>
      <c r="F364" s="32" t="s">
        <v>783</v>
      </c>
      <c r="G364" s="32" t="s">
        <v>268</v>
      </c>
      <c r="H364" s="32" t="s">
        <v>784</v>
      </c>
      <c r="I364" s="32" t="s">
        <v>268</v>
      </c>
      <c r="J364" s="32" t="s">
        <v>785</v>
      </c>
      <c r="K364" s="32" t="s">
        <v>268</v>
      </c>
      <c r="L364" s="324"/>
      <c r="M364" s="324"/>
      <c r="N364" s="179" t="s">
        <v>1700</v>
      </c>
      <c r="P364" s="47"/>
      <c r="Q364" s="70"/>
      <c r="R364" s="70"/>
      <c r="S364" s="70"/>
      <c r="T364" s="70"/>
      <c r="U364" s="70"/>
      <c r="V364" s="19"/>
      <c r="W364" s="19"/>
      <c r="X364" s="19"/>
      <c r="Y364" s="19"/>
      <c r="Z364" s="19"/>
      <c r="AA364" s="19"/>
      <c r="AB364" s="19"/>
    </row>
    <row r="365" spans="3:28" x14ac:dyDescent="0.25">
      <c r="C365" s="319"/>
      <c r="D365" s="323"/>
      <c r="E365" s="150" t="s">
        <v>786</v>
      </c>
      <c r="F365" s="233">
        <v>150</v>
      </c>
      <c r="G365" s="234"/>
      <c r="H365" s="234"/>
      <c r="I365" s="234"/>
      <c r="J365" s="234"/>
      <c r="K365" s="234"/>
      <c r="L365" s="234"/>
      <c r="M365" s="252"/>
      <c r="N365" s="179" t="s">
        <v>1700</v>
      </c>
      <c r="P365" s="47"/>
      <c r="Q365" s="70"/>
      <c r="R365" s="70"/>
      <c r="S365" s="70"/>
      <c r="T365" s="70"/>
      <c r="U365" s="70"/>
      <c r="V365" s="19"/>
      <c r="W365" s="19"/>
      <c r="X365" s="19"/>
      <c r="Y365" s="19"/>
      <c r="Z365" s="19"/>
      <c r="AA365" s="19"/>
      <c r="AB365" s="19"/>
    </row>
    <row r="366" spans="3:28" x14ac:dyDescent="0.25">
      <c r="C366" s="319"/>
      <c r="D366" s="323"/>
      <c r="E366" s="150" t="s">
        <v>1573</v>
      </c>
      <c r="F366" s="233" t="s">
        <v>1569</v>
      </c>
      <c r="G366" s="234"/>
      <c r="H366" s="234"/>
      <c r="I366" s="234"/>
      <c r="J366" s="234"/>
      <c r="K366" s="234"/>
      <c r="L366" s="234"/>
      <c r="M366" s="252"/>
      <c r="N366" s="179" t="s">
        <v>1700</v>
      </c>
      <c r="P366" s="16">
        <f>IF(F366="",0,IF(F366&lt;&gt;"",VLOOKUP(F366,accommodation!$BD$3:$BE$200,2,)))</f>
        <v>50</v>
      </c>
      <c r="Q366" s="70"/>
      <c r="R366" s="70"/>
      <c r="S366" s="70"/>
      <c r="T366" s="70"/>
      <c r="U366" s="70"/>
      <c r="V366" s="19"/>
      <c r="W366" s="19"/>
      <c r="X366" s="19"/>
      <c r="Y366" s="19"/>
      <c r="Z366" s="19"/>
      <c r="AA366" s="19"/>
      <c r="AB366" s="19"/>
    </row>
    <row r="367" spans="3:28" x14ac:dyDescent="0.25">
      <c r="C367" s="319"/>
      <c r="D367" s="323"/>
      <c r="E367" s="150" t="s">
        <v>800</v>
      </c>
      <c r="F367" s="233"/>
      <c r="G367" s="234"/>
      <c r="H367" s="234"/>
      <c r="I367" s="234"/>
      <c r="J367" s="234"/>
      <c r="K367" s="234"/>
      <c r="L367" s="234"/>
      <c r="M367" s="252"/>
      <c r="N367" s="179" t="s">
        <v>1700</v>
      </c>
      <c r="P367" s="16">
        <f>IF(F367="",0,IF(F367&lt;&gt;"",VLOOKUP(F367,accommodation!$BG$3:$BH$200,2,)))</f>
        <v>0</v>
      </c>
      <c r="Q367" s="70"/>
      <c r="R367" s="70"/>
      <c r="S367" s="70"/>
      <c r="T367" s="70"/>
      <c r="U367" s="70"/>
      <c r="V367" s="19"/>
      <c r="W367" s="19"/>
      <c r="X367" s="19"/>
      <c r="Y367" s="19"/>
      <c r="Z367" s="19"/>
      <c r="AA367" s="19"/>
      <c r="AB367" s="19"/>
    </row>
    <row r="368" spans="3:28" x14ac:dyDescent="0.25">
      <c r="C368" s="319"/>
      <c r="D368" s="323"/>
      <c r="E368" s="423" t="s">
        <v>1567</v>
      </c>
      <c r="F368" s="32" t="s">
        <v>811</v>
      </c>
      <c r="G368" s="32"/>
      <c r="H368" s="32" t="s">
        <v>812</v>
      </c>
      <c r="I368" s="32"/>
      <c r="J368" s="32" t="s">
        <v>813</v>
      </c>
      <c r="K368" s="32"/>
      <c r="L368" s="32" t="s">
        <v>814</v>
      </c>
      <c r="M368" s="32"/>
      <c r="N368" s="179" t="s">
        <v>1700</v>
      </c>
      <c r="P368" s="16">
        <f>SUM(Q368:T368)</f>
        <v>0</v>
      </c>
      <c r="Q368" s="70">
        <f>IF(G368="",0,IF(G368&lt;&gt;"",VLOOKUP(G368,accommodation!$BJ$4:$BK$200,2,)))</f>
        <v>0</v>
      </c>
      <c r="R368" s="70">
        <f>IF(I368="",0,IF(I368&lt;&gt;"",VLOOKUP(I368,accommodation!$BJ$4:$BK$200,2,)))</f>
        <v>0</v>
      </c>
      <c r="S368" s="70">
        <f>IF(K368="",0,IF(K368&lt;&gt;"",VLOOKUP(K368,accommodation!$BJ$4:$BK$200,2,)))</f>
        <v>0</v>
      </c>
      <c r="T368" s="70">
        <f>IF(M368="",0,IF(M368&lt;&gt;"",VLOOKUP(M368,accommodation!$BJ$4:$BK$200,2,)))</f>
        <v>0</v>
      </c>
      <c r="U368" s="70"/>
      <c r="V368" s="19"/>
      <c r="W368" s="19"/>
      <c r="X368" s="19"/>
      <c r="Y368" s="19"/>
      <c r="Z368" s="19"/>
      <c r="AA368" s="19"/>
      <c r="AB368" s="19"/>
    </row>
    <row r="369" spans="3:29" x14ac:dyDescent="0.25">
      <c r="C369" s="319"/>
      <c r="D369" s="323"/>
      <c r="E369" s="425"/>
      <c r="F369" s="32" t="s">
        <v>815</v>
      </c>
      <c r="G369" s="32"/>
      <c r="H369" s="32" t="s">
        <v>816</v>
      </c>
      <c r="I369" s="32"/>
      <c r="J369" s="32" t="s">
        <v>817</v>
      </c>
      <c r="K369" s="32"/>
      <c r="L369" s="32" t="s">
        <v>818</v>
      </c>
      <c r="M369" s="32"/>
      <c r="N369" s="179" t="s">
        <v>1700</v>
      </c>
      <c r="P369" s="16">
        <f>SUM(Q369:T369)</f>
        <v>0</v>
      </c>
      <c r="Q369" s="70">
        <f>IF(G369="",0,IF(G369&lt;&gt;"",VLOOKUP(G369,accommodation!$BJ$4:$BK$200,2,)))</f>
        <v>0</v>
      </c>
      <c r="R369" s="70">
        <f>IF(I369="",0,IF(I369&lt;&gt;"",VLOOKUP(I369,accommodation!$BJ$4:$BK$200,2,)))</f>
        <v>0</v>
      </c>
      <c r="S369" s="70">
        <f>IF(K369="",0,IF(K369&lt;&gt;"",VLOOKUP(K369,accommodation!$BJ$4:$BK$200,2,)))</f>
        <v>0</v>
      </c>
      <c r="T369" s="70">
        <f>IF(M369="",0,IF(M369&lt;&gt;"",VLOOKUP(M369,accommodation!$BJ$4:$BK$200,2,)))</f>
        <v>0</v>
      </c>
      <c r="U369" s="70"/>
      <c r="V369" s="19"/>
      <c r="W369" s="19"/>
      <c r="X369" s="19"/>
      <c r="Y369" s="19"/>
      <c r="Z369" s="19"/>
      <c r="AA369" s="19"/>
      <c r="AB369" s="19"/>
    </row>
    <row r="370" spans="3:29" x14ac:dyDescent="0.25">
      <c r="C370" s="319"/>
      <c r="D370" s="413" t="str">
        <f>F370</f>
        <v>HOTEL VERDE</v>
      </c>
      <c r="E370" s="10" t="s">
        <v>741</v>
      </c>
      <c r="F370" s="296" t="s">
        <v>1761</v>
      </c>
      <c r="G370" s="297"/>
      <c r="H370" s="297"/>
      <c r="I370" s="297"/>
      <c r="J370" s="297"/>
      <c r="K370" s="297"/>
      <c r="L370" s="297"/>
      <c r="M370" s="298"/>
      <c r="N370" s="179" t="s">
        <v>1700</v>
      </c>
      <c r="P370" s="16"/>
      <c r="Q370" s="70"/>
      <c r="R370" s="70"/>
      <c r="S370" s="70"/>
      <c r="T370" s="70"/>
      <c r="U370" s="70"/>
      <c r="V370" s="19"/>
      <c r="W370" s="19"/>
      <c r="X370" s="19"/>
      <c r="Y370" s="19"/>
      <c r="Z370" s="19"/>
      <c r="AA370" s="19"/>
      <c r="AB370" s="19"/>
    </row>
    <row r="371" spans="3:29" x14ac:dyDescent="0.25">
      <c r="C371" s="319"/>
      <c r="D371" s="413"/>
      <c r="E371" s="151" t="s">
        <v>742</v>
      </c>
      <c r="F371" s="414" t="s">
        <v>745</v>
      </c>
      <c r="G371" s="415"/>
      <c r="H371" s="415"/>
      <c r="I371" s="415"/>
      <c r="J371" s="415"/>
      <c r="K371" s="415"/>
      <c r="L371" s="415"/>
      <c r="M371" s="416"/>
      <c r="N371" s="179" t="s">
        <v>1700</v>
      </c>
      <c r="P371" s="16">
        <f>IF(F371="",0,IF(F371&lt;&gt;"",VLOOKUP(F371,accommodation!$X$3:$Y$200,2,)))</f>
        <v>10</v>
      </c>
      <c r="Q371" s="70"/>
      <c r="R371" s="70"/>
      <c r="S371" s="70"/>
      <c r="T371" s="70"/>
      <c r="U371" s="70"/>
      <c r="V371" s="19"/>
      <c r="W371" s="19"/>
      <c r="X371" s="19"/>
      <c r="Y371" s="19"/>
      <c r="Z371" s="19"/>
      <c r="AA371" s="19"/>
      <c r="AB371" s="73">
        <f>SUM(P371:P388)</f>
        <v>115</v>
      </c>
      <c r="AC371" s="1">
        <f>IF(AB371&gt;1,1,)</f>
        <v>1</v>
      </c>
    </row>
    <row r="372" spans="3:29" x14ac:dyDescent="0.25">
      <c r="C372" s="319"/>
      <c r="D372" s="413"/>
      <c r="E372" s="151" t="s">
        <v>764</v>
      </c>
      <c r="F372" s="237" t="s">
        <v>772</v>
      </c>
      <c r="G372" s="238"/>
      <c r="H372" s="238"/>
      <c r="I372" s="238"/>
      <c r="J372" s="238"/>
      <c r="K372" s="238"/>
      <c r="L372" s="238"/>
      <c r="M372" s="244"/>
      <c r="N372" s="179" t="s">
        <v>1700</v>
      </c>
      <c r="P372" s="16">
        <f>IF(F372="",0,IF(F372&lt;&gt;"",VLOOKUP(F372,accommodation!$AA$3:$AB$200,2,)))</f>
        <v>50</v>
      </c>
      <c r="Q372" s="70"/>
      <c r="R372" s="70"/>
      <c r="S372" s="70"/>
      <c r="T372" s="70"/>
      <c r="U372" s="70"/>
      <c r="V372" s="19"/>
      <c r="W372" s="19"/>
      <c r="X372" s="19"/>
      <c r="Y372" s="19"/>
      <c r="Z372" s="19"/>
      <c r="AA372" s="19"/>
      <c r="AB372" s="19"/>
    </row>
    <row r="373" spans="3:29" x14ac:dyDescent="0.25">
      <c r="C373" s="319"/>
      <c r="D373" s="413"/>
      <c r="E373" s="398" t="s">
        <v>748</v>
      </c>
      <c r="F373" s="322" t="s">
        <v>752</v>
      </c>
      <c r="G373" s="322"/>
      <c r="H373" s="322"/>
      <c r="I373" s="322"/>
      <c r="J373" s="322"/>
      <c r="K373" s="322"/>
      <c r="L373" s="322"/>
      <c r="M373" s="322"/>
      <c r="N373" s="179" t="s">
        <v>1700</v>
      </c>
      <c r="P373" s="47"/>
      <c r="Q373" s="70"/>
      <c r="R373" s="70"/>
      <c r="S373" s="70"/>
      <c r="T373" s="70"/>
      <c r="U373" s="70"/>
      <c r="V373" s="19"/>
      <c r="W373" s="19"/>
      <c r="X373" s="19"/>
      <c r="Y373" s="19"/>
      <c r="Z373" s="19"/>
      <c r="AA373" s="19"/>
      <c r="AB373" s="19"/>
    </row>
    <row r="374" spans="3:29" x14ac:dyDescent="0.25">
      <c r="C374" s="319"/>
      <c r="D374" s="413"/>
      <c r="E374" s="417"/>
      <c r="F374" s="322"/>
      <c r="G374" s="322"/>
      <c r="H374" s="322"/>
      <c r="I374" s="322"/>
      <c r="J374" s="322"/>
      <c r="K374" s="322"/>
      <c r="L374" s="322"/>
      <c r="M374" s="322"/>
      <c r="N374" s="179" t="s">
        <v>1700</v>
      </c>
      <c r="P374" s="47"/>
      <c r="Q374" s="70"/>
      <c r="R374" s="70"/>
      <c r="S374" s="70"/>
      <c r="T374" s="70"/>
      <c r="U374" s="70"/>
      <c r="V374" s="19"/>
      <c r="W374" s="19"/>
      <c r="X374" s="19"/>
      <c r="Y374" s="19"/>
      <c r="Z374" s="19"/>
      <c r="AA374" s="19"/>
      <c r="AB374" s="19"/>
    </row>
    <row r="375" spans="3:29" x14ac:dyDescent="0.25">
      <c r="C375" s="319"/>
      <c r="D375" s="413"/>
      <c r="E375" s="399"/>
      <c r="F375" s="322"/>
      <c r="G375" s="322"/>
      <c r="H375" s="322"/>
      <c r="I375" s="322"/>
      <c r="J375" s="322"/>
      <c r="K375" s="322"/>
      <c r="L375" s="322"/>
      <c r="M375" s="322"/>
      <c r="N375" s="179" t="s">
        <v>1700</v>
      </c>
      <c r="P375" s="47"/>
      <c r="Q375" s="70"/>
      <c r="R375" s="70"/>
      <c r="S375" s="70"/>
      <c r="T375" s="70"/>
      <c r="U375" s="70"/>
      <c r="V375" s="19"/>
      <c r="W375" s="19"/>
      <c r="X375" s="19"/>
      <c r="Y375" s="19"/>
      <c r="Z375" s="19"/>
      <c r="AA375" s="19"/>
      <c r="AB375" s="19"/>
    </row>
    <row r="376" spans="3:29" x14ac:dyDescent="0.25">
      <c r="C376" s="319"/>
      <c r="D376" s="413"/>
      <c r="E376" s="151" t="s">
        <v>762</v>
      </c>
      <c r="F376" s="237"/>
      <c r="G376" s="238"/>
      <c r="H376" s="238"/>
      <c r="I376" s="238"/>
      <c r="J376" s="235" t="s">
        <v>1571</v>
      </c>
      <c r="K376" s="235"/>
      <c r="L376" s="235"/>
      <c r="M376" s="235"/>
      <c r="N376" s="179" t="s">
        <v>1700</v>
      </c>
      <c r="P376" s="47"/>
      <c r="Q376" s="70"/>
      <c r="R376" s="70"/>
      <c r="S376" s="70"/>
      <c r="T376" s="70"/>
      <c r="U376" s="70"/>
      <c r="V376" s="19"/>
      <c r="W376" s="19"/>
      <c r="X376" s="19"/>
      <c r="Y376" s="19"/>
      <c r="Z376" s="19"/>
      <c r="AA376" s="19"/>
      <c r="AB376" s="19"/>
    </row>
    <row r="377" spans="3:29" ht="15" customHeight="1" x14ac:dyDescent="0.25">
      <c r="C377" s="319"/>
      <c r="D377" s="413"/>
      <c r="E377" s="151" t="s">
        <v>763</v>
      </c>
      <c r="F377" s="237">
        <v>109</v>
      </c>
      <c r="G377" s="238"/>
      <c r="H377" s="238"/>
      <c r="I377" s="238"/>
      <c r="J377" s="236">
        <f>(F376*1)+(F377*2)+(F378*3)+(F379*4)</f>
        <v>230</v>
      </c>
      <c r="K377" s="236"/>
      <c r="L377" s="236"/>
      <c r="M377" s="236"/>
      <c r="N377" s="179" t="s">
        <v>1700</v>
      </c>
      <c r="P377" s="47"/>
      <c r="Q377" s="70"/>
      <c r="R377" s="70"/>
      <c r="S377" s="70"/>
      <c r="T377" s="70"/>
      <c r="U377" s="70"/>
      <c r="V377" s="19"/>
      <c r="W377" s="19"/>
      <c r="X377" s="19"/>
      <c r="Y377" s="19"/>
      <c r="Z377" s="19"/>
      <c r="AA377" s="19"/>
      <c r="AB377" s="19"/>
    </row>
    <row r="378" spans="3:29" ht="15" customHeight="1" x14ac:dyDescent="0.25">
      <c r="C378" s="319"/>
      <c r="D378" s="413"/>
      <c r="E378" s="151" t="s">
        <v>773</v>
      </c>
      <c r="F378" s="237">
        <v>4</v>
      </c>
      <c r="G378" s="238"/>
      <c r="H378" s="238"/>
      <c r="I378" s="238"/>
      <c r="J378" s="236"/>
      <c r="K378" s="236"/>
      <c r="L378" s="236"/>
      <c r="M378" s="236"/>
      <c r="N378" s="179" t="s">
        <v>1700</v>
      </c>
      <c r="P378" s="47"/>
      <c r="Q378" s="70"/>
      <c r="R378" s="70"/>
      <c r="S378" s="70"/>
      <c r="T378" s="70"/>
      <c r="U378" s="70"/>
      <c r="V378" s="19"/>
      <c r="W378" s="19"/>
      <c r="X378" s="19"/>
      <c r="Y378" s="19"/>
      <c r="Z378" s="19"/>
      <c r="AA378" s="19"/>
      <c r="AB378" s="19"/>
    </row>
    <row r="379" spans="3:29" ht="15" customHeight="1" x14ac:dyDescent="0.25">
      <c r="C379" s="319"/>
      <c r="D379" s="413"/>
      <c r="E379" s="151" t="s">
        <v>765</v>
      </c>
      <c r="F379" s="237"/>
      <c r="G379" s="238"/>
      <c r="H379" s="238"/>
      <c r="I379" s="238"/>
      <c r="J379" s="236"/>
      <c r="K379" s="236"/>
      <c r="L379" s="236"/>
      <c r="M379" s="236"/>
      <c r="N379" s="179" t="s">
        <v>1700</v>
      </c>
      <c r="P379" s="47"/>
      <c r="Q379" s="70"/>
      <c r="R379" s="70"/>
      <c r="S379" s="70"/>
      <c r="T379" s="70"/>
      <c r="U379" s="70"/>
      <c r="V379" s="19"/>
      <c r="W379" s="19"/>
      <c r="X379" s="19"/>
      <c r="Y379" s="19"/>
      <c r="Z379" s="19"/>
      <c r="AA379" s="19"/>
      <c r="AB379" s="19"/>
    </row>
    <row r="380" spans="3:29" ht="15" customHeight="1" x14ac:dyDescent="0.25">
      <c r="C380" s="319"/>
      <c r="D380" s="413"/>
      <c r="E380" s="426" t="s">
        <v>776</v>
      </c>
      <c r="F380" s="49" t="s">
        <v>766</v>
      </c>
      <c r="G380" s="49" t="s">
        <v>268</v>
      </c>
      <c r="H380" s="49" t="s">
        <v>767</v>
      </c>
      <c r="I380" s="49" t="s">
        <v>269</v>
      </c>
      <c r="J380" s="58" t="s">
        <v>768</v>
      </c>
      <c r="K380" s="49" t="s">
        <v>269</v>
      </c>
      <c r="L380" s="58" t="s">
        <v>769</v>
      </c>
      <c r="M380" s="49" t="s">
        <v>269</v>
      </c>
      <c r="N380" s="179" t="s">
        <v>1700</v>
      </c>
      <c r="P380" s="16">
        <f>SUM(Q380:T380)</f>
        <v>-40</v>
      </c>
      <c r="Q380" s="70">
        <f>IF(G380="",0,IF(G380&lt;&gt;"",VLOOKUP(G380,accommodation!$AT$4:$AU$5,2,)))</f>
        <v>20</v>
      </c>
      <c r="R380" s="70">
        <f>IF(I380="",0,IF(I380&lt;&gt;"",VLOOKUP(I380,accommodation!$AT$7:$AU$10,2,)))</f>
        <v>-20</v>
      </c>
      <c r="S380" s="70">
        <f>IF(K380="",0,IF(K380&lt;&gt;"",VLOOKUP(K380,accommodation!$AT$10:$AU$11,2,)))</f>
        <v>-30</v>
      </c>
      <c r="T380" s="70">
        <f>IF(M380="",0,IF(M380&lt;&gt;"",VLOOKUP(M380,accommodation!$AT$13:$AU$14,2,)))</f>
        <v>-10</v>
      </c>
      <c r="U380" s="70"/>
      <c r="V380" s="19"/>
      <c r="W380" s="19"/>
      <c r="X380" s="19"/>
      <c r="Y380" s="19"/>
      <c r="Z380" s="19"/>
      <c r="AA380" s="19"/>
      <c r="AB380" s="19"/>
    </row>
    <row r="381" spans="3:29" x14ac:dyDescent="0.25">
      <c r="C381" s="319"/>
      <c r="D381" s="413"/>
      <c r="E381" s="427"/>
      <c r="F381" s="49" t="s">
        <v>770</v>
      </c>
      <c r="G381" s="49" t="s">
        <v>269</v>
      </c>
      <c r="H381" s="49" t="s">
        <v>774</v>
      </c>
      <c r="I381" s="49" t="s">
        <v>269</v>
      </c>
      <c r="J381" s="49" t="s">
        <v>775</v>
      </c>
      <c r="K381" s="49"/>
      <c r="L381" s="49" t="s">
        <v>778</v>
      </c>
      <c r="M381" s="49"/>
      <c r="N381" s="179" t="s">
        <v>1700</v>
      </c>
      <c r="P381" s="16">
        <f>SUM(Q381:T381)</f>
        <v>-20</v>
      </c>
      <c r="Q381" s="70">
        <f>IF(G381="",0,IF(G381&lt;&gt;"",VLOOKUP(G381,accommodation!$AT$16:$AU$17,2,)))</f>
        <v>-10</v>
      </c>
      <c r="R381" s="70">
        <f>IF(I381="",0,IF(I381&lt;&gt;"",VLOOKUP(I380,accommodation!$AT$19:$AU$20,2,)))</f>
        <v>-10</v>
      </c>
      <c r="S381" s="70">
        <f>IF(K381="",0,IF(K381&lt;&gt;"",VLOOKUP(K381,accommodation!$AT$22:$AU$23,2,)))</f>
        <v>0</v>
      </c>
      <c r="T381" s="70">
        <f>IF(M381="",0,IF(M381&lt;&gt;"",VLOOKUP(M381,accommodation!$AT$25:$AU$26,2,)))</f>
        <v>0</v>
      </c>
      <c r="U381" s="70"/>
      <c r="V381" s="19"/>
      <c r="W381" s="19"/>
      <c r="X381" s="19"/>
      <c r="Y381" s="19"/>
      <c r="Z381" s="19"/>
      <c r="AA381" s="19"/>
      <c r="AB381" s="19"/>
    </row>
    <row r="382" spans="3:29" x14ac:dyDescent="0.25">
      <c r="C382" s="319"/>
      <c r="D382" s="413"/>
      <c r="E382" s="428"/>
      <c r="F382" s="49" t="s">
        <v>777</v>
      </c>
      <c r="G382" s="49" t="s">
        <v>269</v>
      </c>
      <c r="H382" s="49" t="s">
        <v>779</v>
      </c>
      <c r="I382" s="49" t="s">
        <v>268</v>
      </c>
      <c r="J382" s="49" t="s">
        <v>780</v>
      </c>
      <c r="K382" s="49" t="s">
        <v>268</v>
      </c>
      <c r="L382" s="49" t="s">
        <v>781</v>
      </c>
      <c r="M382" s="49" t="s">
        <v>269</v>
      </c>
      <c r="N382" s="179" t="s">
        <v>1700</v>
      </c>
      <c r="P382" s="16">
        <f>SUM(Q382:T382)</f>
        <v>35</v>
      </c>
      <c r="Q382" s="70">
        <f>IF(G382="",0,IF(G382&lt;&gt;"",VLOOKUP(G382,accommodation!$AT$28:$AU$29,2,)))</f>
        <v>-20</v>
      </c>
      <c r="R382" s="70">
        <f>IF(I382="",0,IF(I382&lt;&gt;"",VLOOKUP(I382,accommodation!$AT$31:$AU$32,2,)))</f>
        <v>30</v>
      </c>
      <c r="S382" s="70">
        <f>IF(K382="",0,IF(K382&lt;&gt;"",VLOOKUP(K382,accommodation!$AT$34:$AU$35,2,)))</f>
        <v>30</v>
      </c>
      <c r="T382" s="70">
        <f>IF(M382="",0,IF(M382&lt;&gt;"",VLOOKUP(M382,accommodation!$AT$37:$AU$38,2,)))</f>
        <v>-5</v>
      </c>
      <c r="U382" s="70"/>
      <c r="V382" s="19"/>
      <c r="W382" s="19"/>
      <c r="X382" s="19"/>
      <c r="Y382" s="19"/>
      <c r="Z382" s="19"/>
      <c r="AA382" s="19"/>
      <c r="AB382" s="19"/>
    </row>
    <row r="383" spans="3:29" x14ac:dyDescent="0.25">
      <c r="C383" s="319"/>
      <c r="D383" s="413"/>
      <c r="E383" s="151" t="s">
        <v>782</v>
      </c>
      <c r="F383" s="49" t="s">
        <v>783</v>
      </c>
      <c r="G383" s="49" t="s">
        <v>268</v>
      </c>
      <c r="H383" s="49" t="s">
        <v>784</v>
      </c>
      <c r="I383" s="49"/>
      <c r="J383" s="49" t="s">
        <v>785</v>
      </c>
      <c r="K383" s="49"/>
      <c r="L383" s="322"/>
      <c r="M383" s="322"/>
      <c r="N383" s="179" t="s">
        <v>1700</v>
      </c>
      <c r="P383" s="47"/>
      <c r="Q383" s="70"/>
      <c r="R383" s="70"/>
      <c r="S383" s="70"/>
      <c r="T383" s="70"/>
      <c r="U383" s="70"/>
      <c r="V383" s="19"/>
      <c r="W383" s="19"/>
      <c r="X383" s="19"/>
      <c r="Y383" s="19"/>
      <c r="Z383" s="19"/>
      <c r="AA383" s="19"/>
      <c r="AB383" s="19"/>
    </row>
    <row r="384" spans="3:29" x14ac:dyDescent="0.25">
      <c r="C384" s="319"/>
      <c r="D384" s="413"/>
      <c r="E384" s="151" t="s">
        <v>786</v>
      </c>
      <c r="F384" s="237">
        <v>80</v>
      </c>
      <c r="G384" s="238"/>
      <c r="H384" s="238"/>
      <c r="I384" s="238"/>
      <c r="J384" s="238"/>
      <c r="K384" s="238"/>
      <c r="L384" s="238"/>
      <c r="M384" s="244"/>
      <c r="N384" s="179" t="s">
        <v>1700</v>
      </c>
      <c r="P384" s="47"/>
      <c r="Q384" s="70"/>
      <c r="R384" s="70"/>
      <c r="S384" s="70"/>
      <c r="T384" s="70"/>
      <c r="U384" s="70"/>
      <c r="V384" s="19"/>
      <c r="W384" s="19"/>
      <c r="X384" s="19"/>
      <c r="Y384" s="19"/>
      <c r="Z384" s="19"/>
      <c r="AA384" s="19"/>
      <c r="AB384" s="19"/>
    </row>
    <row r="385" spans="3:29" x14ac:dyDescent="0.25">
      <c r="C385" s="319"/>
      <c r="D385" s="413"/>
      <c r="E385" s="151" t="s">
        <v>796</v>
      </c>
      <c r="F385" s="237" t="s">
        <v>798</v>
      </c>
      <c r="G385" s="238"/>
      <c r="H385" s="238"/>
      <c r="I385" s="238"/>
      <c r="J385" s="238"/>
      <c r="K385" s="238"/>
      <c r="L385" s="238"/>
      <c r="M385" s="244"/>
      <c r="N385" s="179" t="s">
        <v>1700</v>
      </c>
      <c r="P385" s="16">
        <f>IF(F385="",0,IF(F385&lt;&gt;"",VLOOKUP(F385,accommodation!$BD$3:$BE$200,2,)))</f>
        <v>30</v>
      </c>
      <c r="Q385" s="70"/>
      <c r="R385" s="70"/>
      <c r="S385" s="70"/>
      <c r="T385" s="70"/>
      <c r="U385" s="70"/>
      <c r="V385" s="19"/>
      <c r="W385" s="19"/>
      <c r="X385" s="19"/>
      <c r="Y385" s="19"/>
      <c r="Z385" s="19"/>
      <c r="AA385" s="19"/>
      <c r="AB385" s="19"/>
    </row>
    <row r="386" spans="3:29" x14ac:dyDescent="0.25">
      <c r="C386" s="319"/>
      <c r="D386" s="413"/>
      <c r="E386" s="151" t="s">
        <v>800</v>
      </c>
      <c r="F386" s="237" t="s">
        <v>802</v>
      </c>
      <c r="G386" s="238"/>
      <c r="H386" s="238"/>
      <c r="I386" s="238"/>
      <c r="J386" s="238"/>
      <c r="K386" s="238"/>
      <c r="L386" s="238"/>
      <c r="M386" s="244"/>
      <c r="N386" s="179" t="s">
        <v>1700</v>
      </c>
      <c r="P386" s="16">
        <f>IF(F386="",0,IF(F386&lt;&gt;"",VLOOKUP(F386,accommodation!$BG$3:$BH$200,2,)))</f>
        <v>50</v>
      </c>
      <c r="Q386" s="70"/>
      <c r="R386" s="70"/>
      <c r="S386" s="70"/>
      <c r="T386" s="70"/>
      <c r="U386" s="70"/>
      <c r="V386" s="19"/>
      <c r="W386" s="19"/>
      <c r="X386" s="19"/>
      <c r="Y386" s="19"/>
      <c r="Z386" s="19"/>
      <c r="AA386" s="19"/>
      <c r="AB386" s="19"/>
    </row>
    <row r="387" spans="3:29" ht="15" customHeight="1" x14ac:dyDescent="0.25">
      <c r="C387" s="319"/>
      <c r="D387" s="413"/>
      <c r="E387" s="398" t="s">
        <v>870</v>
      </c>
      <c r="F387" s="49" t="s">
        <v>811</v>
      </c>
      <c r="G387" s="49"/>
      <c r="H387" s="49" t="s">
        <v>812</v>
      </c>
      <c r="I387" s="49"/>
      <c r="J387" s="49" t="s">
        <v>813</v>
      </c>
      <c r="K387" s="49"/>
      <c r="L387" s="49" t="s">
        <v>814</v>
      </c>
      <c r="M387" s="49"/>
      <c r="N387" s="179" t="s">
        <v>1700</v>
      </c>
      <c r="P387" s="16">
        <f>SUM(Q387:T387)</f>
        <v>0</v>
      </c>
      <c r="Q387" s="70">
        <f>IF(G387="",0,IF(G387&lt;&gt;"",VLOOKUP(G387,accommodation!$BJ$4:$BK$200,2,)))</f>
        <v>0</v>
      </c>
      <c r="R387" s="70">
        <f>IF(I387="",0,IF(I387&lt;&gt;"",VLOOKUP(I387,accommodation!$BJ$4:$BK$200,2,)))</f>
        <v>0</v>
      </c>
      <c r="S387" s="70">
        <f>IF(K387="",0,IF(K387&lt;&gt;"",VLOOKUP(K387,accommodation!$BJ$4:$BK$200,2,)))</f>
        <v>0</v>
      </c>
      <c r="T387" s="70">
        <f>IF(M387="",0,IF(M387&lt;&gt;"",VLOOKUP(M387,accommodation!$BJ$4:$BK$200,2,)))</f>
        <v>0</v>
      </c>
      <c r="U387" s="70"/>
      <c r="V387" s="19"/>
      <c r="W387" s="19"/>
      <c r="X387" s="19"/>
      <c r="Y387" s="19"/>
      <c r="Z387" s="19"/>
      <c r="AA387" s="19"/>
      <c r="AB387" s="19"/>
    </row>
    <row r="388" spans="3:29" x14ac:dyDescent="0.25">
      <c r="C388" s="319"/>
      <c r="D388" s="413"/>
      <c r="E388" s="399"/>
      <c r="F388" s="49" t="s">
        <v>815</v>
      </c>
      <c r="G388" s="49"/>
      <c r="H388" s="49" t="s">
        <v>816</v>
      </c>
      <c r="I388" s="49"/>
      <c r="J388" s="49" t="s">
        <v>817</v>
      </c>
      <c r="K388" s="49"/>
      <c r="L388" s="49" t="s">
        <v>818</v>
      </c>
      <c r="M388" s="49"/>
      <c r="N388" s="179" t="s">
        <v>1700</v>
      </c>
      <c r="P388" s="16">
        <f>SUM(Q388:T388)</f>
        <v>0</v>
      </c>
      <c r="Q388" s="70">
        <f>IF(G388="",0,IF(G388&lt;&gt;"",VLOOKUP(G388,accommodation!$BJ$4:$BK$200,2,)))</f>
        <v>0</v>
      </c>
      <c r="R388" s="70">
        <f>IF(I388="",0,IF(I388&lt;&gt;"",VLOOKUP(I388,accommodation!$BJ$4:$BK$200,2,)))</f>
        <v>0</v>
      </c>
      <c r="S388" s="70">
        <f>IF(K388="",0,IF(K388&lt;&gt;"",VLOOKUP(K388,accommodation!$BJ$4:$BK$200,2,)))</f>
        <v>0</v>
      </c>
      <c r="T388" s="70">
        <f>IF(M388="",0,IF(M388&lt;&gt;"",VLOOKUP(M388,accommodation!$BJ$4:$BK$200,2,)))</f>
        <v>0</v>
      </c>
      <c r="U388" s="70"/>
      <c r="V388" s="19"/>
      <c r="W388" s="19"/>
      <c r="X388" s="19"/>
      <c r="Y388" s="19"/>
      <c r="Z388" s="19"/>
      <c r="AA388" s="19"/>
      <c r="AB388" s="19"/>
    </row>
    <row r="389" spans="3:29" hidden="1" x14ac:dyDescent="0.25">
      <c r="C389" s="319"/>
      <c r="D389" s="323">
        <f>F389</f>
        <v>0</v>
      </c>
      <c r="E389" s="10" t="s">
        <v>741</v>
      </c>
      <c r="F389" s="296"/>
      <c r="G389" s="297"/>
      <c r="H389" s="297"/>
      <c r="I389" s="297"/>
      <c r="J389" s="297"/>
      <c r="K389" s="297"/>
      <c r="L389" s="297"/>
      <c r="M389" s="298"/>
      <c r="N389" s="179" t="s">
        <v>1700</v>
      </c>
      <c r="P389" s="16"/>
      <c r="Q389" s="70"/>
      <c r="R389" s="70"/>
      <c r="S389" s="70"/>
      <c r="T389" s="70"/>
      <c r="U389" s="70"/>
      <c r="V389" s="19"/>
      <c r="W389" s="19"/>
      <c r="X389" s="19"/>
      <c r="Y389" s="19"/>
      <c r="Z389" s="19"/>
      <c r="AA389" s="19"/>
      <c r="AB389" s="19"/>
    </row>
    <row r="390" spans="3:29" hidden="1" x14ac:dyDescent="0.25">
      <c r="C390" s="319"/>
      <c r="D390" s="323"/>
      <c r="E390" s="150" t="s">
        <v>742</v>
      </c>
      <c r="F390" s="406"/>
      <c r="G390" s="407"/>
      <c r="H390" s="407"/>
      <c r="I390" s="407"/>
      <c r="J390" s="407"/>
      <c r="K390" s="407"/>
      <c r="L390" s="407"/>
      <c r="M390" s="408"/>
      <c r="N390" s="179" t="s">
        <v>1700</v>
      </c>
      <c r="P390" s="16">
        <f>IF(F390="",0,IF(F390&lt;&gt;"",VLOOKUP(F390,accommodation!$X$3:$Y$200,2,)))</f>
        <v>0</v>
      </c>
      <c r="Q390" s="70"/>
      <c r="R390" s="70"/>
      <c r="S390" s="70"/>
      <c r="T390" s="70"/>
      <c r="U390" s="70"/>
      <c r="V390" s="19"/>
      <c r="W390" s="19"/>
      <c r="X390" s="19"/>
      <c r="Y390" s="19"/>
      <c r="Z390" s="19"/>
      <c r="AA390" s="19"/>
      <c r="AB390" s="73">
        <f>SUM(P390:P407)</f>
        <v>0</v>
      </c>
      <c r="AC390" s="1">
        <f>IF(AB390&gt;1,1,)</f>
        <v>0</v>
      </c>
    </row>
    <row r="391" spans="3:29" hidden="1" x14ac:dyDescent="0.25">
      <c r="C391" s="319"/>
      <c r="D391" s="323"/>
      <c r="E391" s="150" t="s">
        <v>764</v>
      </c>
      <c r="F391" s="233"/>
      <c r="G391" s="234"/>
      <c r="H391" s="234"/>
      <c r="I391" s="234"/>
      <c r="J391" s="234"/>
      <c r="K391" s="234"/>
      <c r="L391" s="234"/>
      <c r="M391" s="252"/>
      <c r="N391" s="179" t="s">
        <v>1700</v>
      </c>
      <c r="P391" s="16">
        <f>IF(F391="",0,IF(F391&lt;&gt;"",VLOOKUP(F391,accommodation!$AA$3:$AB$200,2,)))</f>
        <v>0</v>
      </c>
      <c r="Q391" s="70"/>
      <c r="R391" s="70"/>
      <c r="S391" s="70"/>
      <c r="T391" s="70"/>
      <c r="U391" s="70"/>
      <c r="V391" s="19"/>
      <c r="W391" s="19"/>
      <c r="X391" s="19"/>
      <c r="Y391" s="19"/>
      <c r="Z391" s="19"/>
      <c r="AA391" s="19"/>
      <c r="AB391" s="19"/>
    </row>
    <row r="392" spans="3:29" hidden="1" x14ac:dyDescent="0.25">
      <c r="C392" s="319"/>
      <c r="D392" s="323"/>
      <c r="E392" s="419" t="s">
        <v>748</v>
      </c>
      <c r="F392" s="324"/>
      <c r="G392" s="324"/>
      <c r="H392" s="324"/>
      <c r="I392" s="324"/>
      <c r="J392" s="324"/>
      <c r="K392" s="324"/>
      <c r="L392" s="324"/>
      <c r="M392" s="324"/>
      <c r="N392" s="179" t="s">
        <v>1700</v>
      </c>
      <c r="P392" s="47"/>
      <c r="Q392" s="70"/>
      <c r="R392" s="70"/>
      <c r="S392" s="70"/>
      <c r="T392" s="70"/>
      <c r="U392" s="70"/>
      <c r="V392" s="19"/>
      <c r="W392" s="19"/>
      <c r="X392" s="19"/>
      <c r="Y392" s="19"/>
      <c r="Z392" s="19"/>
      <c r="AA392" s="19"/>
      <c r="AB392" s="19"/>
    </row>
    <row r="393" spans="3:29" hidden="1" x14ac:dyDescent="0.25">
      <c r="C393" s="319"/>
      <c r="D393" s="323"/>
      <c r="E393" s="420"/>
      <c r="F393" s="324"/>
      <c r="G393" s="324"/>
      <c r="H393" s="324"/>
      <c r="I393" s="324"/>
      <c r="J393" s="324"/>
      <c r="K393" s="324"/>
      <c r="L393" s="324"/>
      <c r="M393" s="324"/>
      <c r="N393" s="179" t="s">
        <v>1700</v>
      </c>
      <c r="P393" s="47"/>
      <c r="Q393" s="70"/>
      <c r="R393" s="70"/>
      <c r="S393" s="70"/>
      <c r="T393" s="70"/>
      <c r="U393" s="70"/>
      <c r="V393" s="19"/>
      <c r="W393" s="19"/>
      <c r="X393" s="19"/>
      <c r="Y393" s="19"/>
      <c r="Z393" s="19"/>
      <c r="AA393" s="19"/>
      <c r="AB393" s="19"/>
    </row>
    <row r="394" spans="3:29" hidden="1" x14ac:dyDescent="0.25">
      <c r="C394" s="319"/>
      <c r="D394" s="323"/>
      <c r="E394" s="421"/>
      <c r="F394" s="324"/>
      <c r="G394" s="324"/>
      <c r="H394" s="324"/>
      <c r="I394" s="324"/>
      <c r="J394" s="324"/>
      <c r="K394" s="324"/>
      <c r="L394" s="324"/>
      <c r="M394" s="324"/>
      <c r="N394" s="179" t="s">
        <v>1700</v>
      </c>
      <c r="P394" s="47"/>
      <c r="Q394" s="70"/>
      <c r="R394" s="70"/>
      <c r="S394" s="70"/>
      <c r="T394" s="70"/>
      <c r="U394" s="70"/>
      <c r="V394" s="19"/>
      <c r="W394" s="19"/>
      <c r="X394" s="19"/>
      <c r="Y394" s="19"/>
      <c r="Z394" s="19"/>
      <c r="AA394" s="19"/>
      <c r="AB394" s="19"/>
    </row>
    <row r="395" spans="3:29" hidden="1" x14ac:dyDescent="0.25">
      <c r="C395" s="319"/>
      <c r="D395" s="323"/>
      <c r="E395" s="150" t="s">
        <v>762</v>
      </c>
      <c r="F395" s="233"/>
      <c r="G395" s="234"/>
      <c r="H395" s="234"/>
      <c r="I395" s="234"/>
      <c r="J395" s="235" t="s">
        <v>1571</v>
      </c>
      <c r="K395" s="235"/>
      <c r="L395" s="235"/>
      <c r="M395" s="235"/>
      <c r="N395" s="179" t="s">
        <v>1700</v>
      </c>
      <c r="P395" s="47"/>
      <c r="Q395" s="70"/>
      <c r="R395" s="70"/>
      <c r="S395" s="70"/>
      <c r="T395" s="70"/>
      <c r="U395" s="70"/>
      <c r="V395" s="19"/>
      <c r="W395" s="19"/>
      <c r="X395" s="19"/>
      <c r="Y395" s="19"/>
      <c r="Z395" s="19"/>
      <c r="AA395" s="19"/>
      <c r="AB395" s="19"/>
    </row>
    <row r="396" spans="3:29" ht="15" hidden="1" customHeight="1" x14ac:dyDescent="0.25">
      <c r="C396" s="319"/>
      <c r="D396" s="323"/>
      <c r="E396" s="152" t="s">
        <v>763</v>
      </c>
      <c r="F396" s="233"/>
      <c r="G396" s="234"/>
      <c r="H396" s="234"/>
      <c r="I396" s="234"/>
      <c r="J396" s="236">
        <f>(F395*1)+(F396*2)+(F397*3)+(F398*4)</f>
        <v>0</v>
      </c>
      <c r="K396" s="236"/>
      <c r="L396" s="236"/>
      <c r="M396" s="236"/>
      <c r="N396" s="179" t="s">
        <v>1700</v>
      </c>
      <c r="P396" s="47"/>
      <c r="Q396" s="70"/>
      <c r="R396" s="70"/>
      <c r="S396" s="70"/>
      <c r="T396" s="70"/>
      <c r="U396" s="70"/>
      <c r="V396" s="19"/>
      <c r="W396" s="19"/>
      <c r="X396" s="19"/>
      <c r="Y396" s="19"/>
      <c r="Z396" s="19"/>
      <c r="AA396" s="19"/>
      <c r="AB396" s="19"/>
    </row>
    <row r="397" spans="3:29" ht="15" hidden="1" customHeight="1" x14ac:dyDescent="0.25">
      <c r="C397" s="319"/>
      <c r="D397" s="323"/>
      <c r="E397" s="152" t="s">
        <v>773</v>
      </c>
      <c r="F397" s="233"/>
      <c r="G397" s="234"/>
      <c r="H397" s="234"/>
      <c r="I397" s="234"/>
      <c r="J397" s="236"/>
      <c r="K397" s="236"/>
      <c r="L397" s="236"/>
      <c r="M397" s="236"/>
      <c r="N397" s="179" t="s">
        <v>1700</v>
      </c>
      <c r="P397" s="47"/>
      <c r="Q397" s="70"/>
      <c r="R397" s="70"/>
      <c r="S397" s="70"/>
      <c r="T397" s="70"/>
      <c r="U397" s="70"/>
      <c r="V397" s="19"/>
      <c r="W397" s="19"/>
      <c r="X397" s="19"/>
      <c r="Y397" s="19"/>
      <c r="Z397" s="19"/>
      <c r="AA397" s="19"/>
      <c r="AB397" s="19"/>
    </row>
    <row r="398" spans="3:29" ht="15" hidden="1" customHeight="1" x14ac:dyDescent="0.25">
      <c r="C398" s="319"/>
      <c r="D398" s="323"/>
      <c r="E398" s="152" t="s">
        <v>765</v>
      </c>
      <c r="F398" s="233"/>
      <c r="G398" s="234"/>
      <c r="H398" s="234"/>
      <c r="I398" s="234"/>
      <c r="J398" s="236"/>
      <c r="K398" s="236"/>
      <c r="L398" s="236"/>
      <c r="M398" s="236"/>
      <c r="N398" s="179" t="s">
        <v>1700</v>
      </c>
      <c r="P398" s="47"/>
      <c r="Q398" s="70"/>
      <c r="R398" s="70"/>
      <c r="S398" s="70"/>
      <c r="T398" s="70"/>
      <c r="U398" s="70"/>
      <c r="V398" s="19"/>
      <c r="W398" s="19"/>
      <c r="X398" s="19"/>
      <c r="Y398" s="19"/>
      <c r="Z398" s="19"/>
      <c r="AA398" s="19"/>
      <c r="AB398" s="19"/>
    </row>
    <row r="399" spans="3:29" ht="15" hidden="1" customHeight="1" x14ac:dyDescent="0.25">
      <c r="C399" s="319"/>
      <c r="D399" s="323"/>
      <c r="E399" s="423" t="s">
        <v>776</v>
      </c>
      <c r="F399" s="32" t="s">
        <v>766</v>
      </c>
      <c r="G399" s="32"/>
      <c r="H399" s="32" t="s">
        <v>767</v>
      </c>
      <c r="I399" s="32"/>
      <c r="J399" s="57" t="s">
        <v>768</v>
      </c>
      <c r="K399" s="32"/>
      <c r="L399" s="57" t="s">
        <v>769</v>
      </c>
      <c r="M399" s="32"/>
      <c r="N399" s="179" t="s">
        <v>1700</v>
      </c>
      <c r="P399" s="16">
        <f>SUM(Q399:T399)</f>
        <v>0</v>
      </c>
      <c r="Q399" s="70">
        <f>IF(G399="",0,IF(G399&lt;&gt;"",VLOOKUP(G399,accommodation!$AT$4:$AU$5,2,)))</f>
        <v>0</v>
      </c>
      <c r="R399" s="70">
        <f>IF(I399="",0,IF(I399&lt;&gt;"",VLOOKUP(I399,accommodation!$AT$7:$AU$10,2,)))</f>
        <v>0</v>
      </c>
      <c r="S399" s="70">
        <f>IF(K399="",0,IF(K399&lt;&gt;"",VLOOKUP(K399,accommodation!$AT$10:$AU$11,2,)))</f>
        <v>0</v>
      </c>
      <c r="T399" s="70">
        <f>IF(M399="",0,IF(M399&lt;&gt;"",VLOOKUP(M399,accommodation!$AT$13:$AU$14,2,)))</f>
        <v>0</v>
      </c>
      <c r="U399" s="70"/>
      <c r="V399" s="19"/>
      <c r="W399" s="19"/>
      <c r="X399" s="19"/>
      <c r="Y399" s="19"/>
      <c r="Z399" s="19"/>
      <c r="AA399" s="19"/>
      <c r="AB399" s="19"/>
    </row>
    <row r="400" spans="3:29" hidden="1" x14ac:dyDescent="0.25">
      <c r="C400" s="319"/>
      <c r="D400" s="323"/>
      <c r="E400" s="424"/>
      <c r="F400" s="32" t="s">
        <v>770</v>
      </c>
      <c r="G400" s="32"/>
      <c r="H400" s="32" t="s">
        <v>774</v>
      </c>
      <c r="I400" s="32"/>
      <c r="J400" s="32" t="s">
        <v>775</v>
      </c>
      <c r="K400" s="32"/>
      <c r="L400" s="32" t="s">
        <v>778</v>
      </c>
      <c r="M400" s="32"/>
      <c r="N400" s="179" t="s">
        <v>1700</v>
      </c>
      <c r="P400" s="16">
        <f>SUM(Q400:T400)</f>
        <v>0</v>
      </c>
      <c r="Q400" s="70">
        <f>IF(G400="",0,IF(G400&lt;&gt;"",VLOOKUP(G400,accommodation!$AT$16:$AU$17,2,)))</f>
        <v>0</v>
      </c>
      <c r="R400" s="70">
        <f>IF(I400="",0,IF(I400&lt;&gt;"",VLOOKUP(I399,accommodation!$AT$19:$AU$20,2,)))</f>
        <v>0</v>
      </c>
      <c r="S400" s="70">
        <f>IF(K400="",0,IF(K400&lt;&gt;"",VLOOKUP(K400,accommodation!$AT$22:$AU$23,2,)))</f>
        <v>0</v>
      </c>
      <c r="T400" s="70">
        <f>IF(M400="",0,IF(M400&lt;&gt;"",VLOOKUP(M400,accommodation!$AT$25:$AU$26,2,)))</f>
        <v>0</v>
      </c>
      <c r="U400" s="70"/>
      <c r="V400" s="19"/>
      <c r="W400" s="19"/>
      <c r="X400" s="19"/>
      <c r="Y400" s="19"/>
      <c r="Z400" s="19"/>
      <c r="AA400" s="19"/>
      <c r="AB400" s="19"/>
    </row>
    <row r="401" spans="3:29" hidden="1" x14ac:dyDescent="0.25">
      <c r="C401" s="319"/>
      <c r="D401" s="323"/>
      <c r="E401" s="425"/>
      <c r="F401" s="32" t="s">
        <v>777</v>
      </c>
      <c r="G401" s="32"/>
      <c r="H401" s="32" t="s">
        <v>779</v>
      </c>
      <c r="I401" s="32"/>
      <c r="J401" s="32" t="s">
        <v>780</v>
      </c>
      <c r="K401" s="32"/>
      <c r="L401" s="32" t="s">
        <v>781</v>
      </c>
      <c r="M401" s="32"/>
      <c r="N401" s="179" t="s">
        <v>1700</v>
      </c>
      <c r="P401" s="16">
        <f>SUM(Q401:T401)</f>
        <v>0</v>
      </c>
      <c r="Q401" s="70">
        <f>IF(G401="",0,IF(G401&lt;&gt;"",VLOOKUP(G401,accommodation!$AT$28:$AU$29,2,)))</f>
        <v>0</v>
      </c>
      <c r="R401" s="70">
        <f>IF(I401="",0,IF(I401&lt;&gt;"",VLOOKUP(I401,accommodation!$AT$31:$AU$32,2,)))</f>
        <v>0</v>
      </c>
      <c r="S401" s="70">
        <f>IF(K401="",0,IF(K401&lt;&gt;"",VLOOKUP(K401,accommodation!$AT$34:$AU$35,2,)))</f>
        <v>0</v>
      </c>
      <c r="T401" s="70">
        <f>IF(M401="",0,IF(M401&lt;&gt;"",VLOOKUP(M401,accommodation!$AT$37:$AU$38,2,)))</f>
        <v>0</v>
      </c>
      <c r="U401" s="70"/>
      <c r="V401" s="19"/>
      <c r="W401" s="19"/>
      <c r="X401" s="19"/>
      <c r="Y401" s="19"/>
      <c r="Z401" s="19"/>
      <c r="AA401" s="19"/>
      <c r="AB401" s="19"/>
    </row>
    <row r="402" spans="3:29" hidden="1" x14ac:dyDescent="0.25">
      <c r="C402" s="319"/>
      <c r="D402" s="323"/>
      <c r="E402" s="150" t="s">
        <v>782</v>
      </c>
      <c r="F402" s="32" t="s">
        <v>783</v>
      </c>
      <c r="G402" s="32"/>
      <c r="H402" s="32" t="s">
        <v>784</v>
      </c>
      <c r="I402" s="32"/>
      <c r="J402" s="32" t="s">
        <v>785</v>
      </c>
      <c r="K402" s="32"/>
      <c r="L402" s="324"/>
      <c r="M402" s="324"/>
      <c r="N402" s="179" t="s">
        <v>1700</v>
      </c>
      <c r="P402" s="47"/>
      <c r="Q402" s="70"/>
      <c r="R402" s="70"/>
      <c r="S402" s="70"/>
      <c r="T402" s="70"/>
      <c r="U402" s="70"/>
      <c r="V402" s="19"/>
      <c r="W402" s="19"/>
      <c r="X402" s="19"/>
      <c r="Y402" s="19"/>
      <c r="Z402" s="19"/>
      <c r="AA402" s="19"/>
      <c r="AB402" s="19"/>
    </row>
    <row r="403" spans="3:29" hidden="1" x14ac:dyDescent="0.25">
      <c r="C403" s="319"/>
      <c r="D403" s="323"/>
      <c r="E403" s="150" t="s">
        <v>786</v>
      </c>
      <c r="F403" s="233"/>
      <c r="G403" s="234"/>
      <c r="H403" s="234"/>
      <c r="I403" s="234"/>
      <c r="J403" s="234"/>
      <c r="K403" s="234"/>
      <c r="L403" s="234"/>
      <c r="M403" s="252"/>
      <c r="N403" s="179" t="s">
        <v>1700</v>
      </c>
      <c r="P403" s="47"/>
      <c r="Q403" s="70"/>
      <c r="R403" s="70"/>
      <c r="S403" s="70"/>
      <c r="T403" s="70"/>
      <c r="U403" s="70"/>
      <c r="V403" s="19"/>
      <c r="W403" s="19"/>
      <c r="X403" s="19"/>
      <c r="Y403" s="19"/>
      <c r="Z403" s="19"/>
      <c r="AA403" s="19"/>
      <c r="AB403" s="19"/>
    </row>
    <row r="404" spans="3:29" hidden="1" x14ac:dyDescent="0.25">
      <c r="C404" s="319"/>
      <c r="D404" s="323"/>
      <c r="E404" s="150" t="s">
        <v>796</v>
      </c>
      <c r="F404" s="233"/>
      <c r="G404" s="234"/>
      <c r="H404" s="234"/>
      <c r="I404" s="234"/>
      <c r="J404" s="234"/>
      <c r="K404" s="234"/>
      <c r="L404" s="234"/>
      <c r="M404" s="252"/>
      <c r="N404" s="179" t="s">
        <v>1700</v>
      </c>
      <c r="P404" s="16">
        <f>IF(F404="",0,IF(F404&lt;&gt;"",VLOOKUP(F404,accommodation!$BD$3:$BE$200,2,)))</f>
        <v>0</v>
      </c>
      <c r="Q404" s="70"/>
      <c r="R404" s="70"/>
      <c r="S404" s="70"/>
      <c r="T404" s="70"/>
      <c r="U404" s="70"/>
      <c r="V404" s="19"/>
      <c r="W404" s="19"/>
      <c r="X404" s="19"/>
      <c r="Y404" s="19"/>
      <c r="Z404" s="19"/>
      <c r="AA404" s="19"/>
      <c r="AB404" s="19"/>
    </row>
    <row r="405" spans="3:29" hidden="1" x14ac:dyDescent="0.25">
      <c r="C405" s="319"/>
      <c r="D405" s="323"/>
      <c r="E405" s="150" t="s">
        <v>800</v>
      </c>
      <c r="F405" s="233"/>
      <c r="G405" s="234"/>
      <c r="H405" s="234"/>
      <c r="I405" s="234"/>
      <c r="J405" s="234"/>
      <c r="K405" s="234"/>
      <c r="L405" s="234"/>
      <c r="M405" s="252"/>
      <c r="N405" s="179" t="s">
        <v>1700</v>
      </c>
      <c r="P405" s="16">
        <f>IF(F405="",0,IF(F405&lt;&gt;"",VLOOKUP(F405,accommodation!$BG$3:$BH$200,2,)))</f>
        <v>0</v>
      </c>
      <c r="Q405" s="70"/>
      <c r="R405" s="70"/>
      <c r="S405" s="70"/>
      <c r="T405" s="70"/>
      <c r="U405" s="70"/>
      <c r="V405" s="19"/>
      <c r="W405" s="19"/>
      <c r="X405" s="19"/>
      <c r="Y405" s="19"/>
      <c r="Z405" s="19"/>
      <c r="AA405" s="19"/>
      <c r="AB405" s="19"/>
    </row>
    <row r="406" spans="3:29" ht="15" hidden="1" customHeight="1" x14ac:dyDescent="0.25">
      <c r="C406" s="319"/>
      <c r="D406" s="323"/>
      <c r="E406" s="419" t="s">
        <v>870</v>
      </c>
      <c r="F406" s="32" t="s">
        <v>811</v>
      </c>
      <c r="G406" s="32"/>
      <c r="H406" s="32" t="s">
        <v>812</v>
      </c>
      <c r="I406" s="32"/>
      <c r="J406" s="32" t="s">
        <v>813</v>
      </c>
      <c r="K406" s="32"/>
      <c r="L406" s="32" t="s">
        <v>814</v>
      </c>
      <c r="M406" s="32"/>
      <c r="N406" s="179" t="s">
        <v>1700</v>
      </c>
      <c r="P406" s="16">
        <f>SUM(Q406:T406)</f>
        <v>0</v>
      </c>
      <c r="Q406" s="70">
        <f>IF(G406="",0,IF(G406&lt;&gt;"",VLOOKUP(G406,accommodation!$BJ$4:$BK$200,2,)))</f>
        <v>0</v>
      </c>
      <c r="R406" s="70">
        <f>IF(I406="",0,IF(I406&lt;&gt;"",VLOOKUP(I406,accommodation!$BJ$4:$BK$200,2,)))</f>
        <v>0</v>
      </c>
      <c r="S406" s="70">
        <f>IF(K406="",0,IF(K406&lt;&gt;"",VLOOKUP(K406,accommodation!$BJ$4:$BK$200,2,)))</f>
        <v>0</v>
      </c>
      <c r="T406" s="70">
        <f>IF(M406="",0,IF(M406&lt;&gt;"",VLOOKUP(M406,accommodation!$BJ$4:$BK$200,2,)))</f>
        <v>0</v>
      </c>
      <c r="U406" s="70"/>
      <c r="V406" s="19"/>
      <c r="W406" s="19"/>
      <c r="X406" s="19"/>
      <c r="Y406" s="19"/>
      <c r="Z406" s="19"/>
      <c r="AA406" s="19"/>
      <c r="AB406" s="19"/>
    </row>
    <row r="407" spans="3:29" hidden="1" x14ac:dyDescent="0.25">
      <c r="C407" s="319"/>
      <c r="D407" s="323"/>
      <c r="E407" s="421"/>
      <c r="F407" s="32" t="s">
        <v>815</v>
      </c>
      <c r="G407" s="32"/>
      <c r="H407" s="32" t="s">
        <v>816</v>
      </c>
      <c r="I407" s="32"/>
      <c r="J407" s="32" t="s">
        <v>817</v>
      </c>
      <c r="K407" s="32"/>
      <c r="L407" s="32" t="s">
        <v>818</v>
      </c>
      <c r="M407" s="32"/>
      <c r="N407" s="179" t="s">
        <v>1700</v>
      </c>
      <c r="P407" s="16">
        <f>SUM(Q407:T407)</f>
        <v>0</v>
      </c>
      <c r="Q407" s="70">
        <f>IF(G407="",0,IF(G407&lt;&gt;"",VLOOKUP(G407,accommodation!$BJ$4:$BK$200,2,)))</f>
        <v>0</v>
      </c>
      <c r="R407" s="70">
        <f>IF(I407="",0,IF(I407&lt;&gt;"",VLOOKUP(I407,accommodation!$BJ$4:$BK$200,2,)))</f>
        <v>0</v>
      </c>
      <c r="S407" s="70">
        <f>IF(K407="",0,IF(K407&lt;&gt;"",VLOOKUP(K407,accommodation!$BJ$4:$BK$200,2,)))</f>
        <v>0</v>
      </c>
      <c r="T407" s="70">
        <f>IF(M407="",0,IF(M407&lt;&gt;"",VLOOKUP(M407,accommodation!$BJ$4:$BK$200,2,)))</f>
        <v>0</v>
      </c>
      <c r="U407" s="70"/>
      <c r="V407" s="19"/>
      <c r="W407" s="19"/>
      <c r="X407" s="19"/>
      <c r="Y407" s="19"/>
      <c r="Z407" s="19"/>
      <c r="AA407" s="19"/>
      <c r="AB407" s="19"/>
    </row>
    <row r="408" spans="3:29" hidden="1" x14ac:dyDescent="0.25">
      <c r="C408" s="319"/>
      <c r="D408" s="413">
        <f>F408</f>
        <v>0</v>
      </c>
      <c r="E408" s="10" t="s">
        <v>741</v>
      </c>
      <c r="F408" s="296"/>
      <c r="G408" s="297"/>
      <c r="H408" s="297"/>
      <c r="I408" s="297"/>
      <c r="J408" s="297"/>
      <c r="K408" s="297"/>
      <c r="L408" s="297"/>
      <c r="M408" s="298"/>
      <c r="N408" s="179" t="s">
        <v>1700</v>
      </c>
      <c r="P408" s="16"/>
      <c r="Q408" s="70"/>
      <c r="R408" s="70"/>
      <c r="S408" s="70"/>
      <c r="T408" s="70"/>
      <c r="U408" s="70"/>
      <c r="V408" s="19"/>
      <c r="W408" s="19"/>
      <c r="X408" s="19"/>
      <c r="Y408" s="19"/>
      <c r="Z408" s="19"/>
      <c r="AA408" s="19"/>
      <c r="AB408" s="19"/>
    </row>
    <row r="409" spans="3:29" hidden="1" x14ac:dyDescent="0.25">
      <c r="C409" s="319"/>
      <c r="D409" s="413"/>
      <c r="E409" s="151" t="s">
        <v>742</v>
      </c>
      <c r="F409" s="414"/>
      <c r="G409" s="415"/>
      <c r="H409" s="415"/>
      <c r="I409" s="415"/>
      <c r="J409" s="415"/>
      <c r="K409" s="415"/>
      <c r="L409" s="415"/>
      <c r="M409" s="416"/>
      <c r="N409" s="179" t="s">
        <v>1700</v>
      </c>
      <c r="P409" s="16">
        <f>IF(F409="",0,IF(F409&lt;&gt;"",VLOOKUP(F409,accommodation!$X$3:$Y$200,2,)))</f>
        <v>0</v>
      </c>
      <c r="Q409" s="70"/>
      <c r="R409" s="70"/>
      <c r="S409" s="70"/>
      <c r="T409" s="70"/>
      <c r="U409" s="70"/>
      <c r="V409" s="19"/>
      <c r="W409" s="19"/>
      <c r="X409" s="19"/>
      <c r="Y409" s="19"/>
      <c r="Z409" s="19"/>
      <c r="AA409" s="19"/>
      <c r="AB409" s="73">
        <f>SUM(P409:P426)</f>
        <v>0</v>
      </c>
      <c r="AC409" s="1">
        <f>IF(AB409&gt;1,1,)</f>
        <v>0</v>
      </c>
    </row>
    <row r="410" spans="3:29" hidden="1" x14ac:dyDescent="0.25">
      <c r="C410" s="319"/>
      <c r="D410" s="413"/>
      <c r="E410" s="151" t="s">
        <v>764</v>
      </c>
      <c r="F410" s="237"/>
      <c r="G410" s="238"/>
      <c r="H410" s="238"/>
      <c r="I410" s="238"/>
      <c r="J410" s="238"/>
      <c r="K410" s="238"/>
      <c r="L410" s="238"/>
      <c r="M410" s="244"/>
      <c r="N410" s="179" t="s">
        <v>1700</v>
      </c>
      <c r="P410" s="16">
        <f>IF(F410="",0,IF(F410&lt;&gt;"",VLOOKUP(F410,accommodation!$AA$3:$AB$200,2,)))</f>
        <v>0</v>
      </c>
      <c r="Q410" s="70"/>
      <c r="R410" s="70"/>
      <c r="S410" s="70"/>
      <c r="T410" s="70"/>
      <c r="U410" s="70"/>
      <c r="V410" s="19"/>
      <c r="W410" s="19"/>
      <c r="X410" s="19"/>
      <c r="Y410" s="19"/>
      <c r="Z410" s="19"/>
      <c r="AA410" s="19"/>
      <c r="AB410" s="19"/>
    </row>
    <row r="411" spans="3:29" hidden="1" x14ac:dyDescent="0.25">
      <c r="C411" s="319"/>
      <c r="D411" s="413"/>
      <c r="E411" s="422" t="s">
        <v>748</v>
      </c>
      <c r="F411" s="322"/>
      <c r="G411" s="322"/>
      <c r="H411" s="322"/>
      <c r="I411" s="322"/>
      <c r="J411" s="322"/>
      <c r="K411" s="322"/>
      <c r="L411" s="322"/>
      <c r="M411" s="322"/>
      <c r="N411" s="179" t="s">
        <v>1700</v>
      </c>
      <c r="P411" s="47"/>
      <c r="Q411" s="70"/>
      <c r="R411" s="70"/>
      <c r="S411" s="70"/>
      <c r="T411" s="70"/>
      <c r="U411" s="70"/>
      <c r="V411" s="19"/>
      <c r="W411" s="19"/>
      <c r="X411" s="19"/>
      <c r="Y411" s="19"/>
      <c r="Z411" s="19"/>
      <c r="AA411" s="19"/>
      <c r="AB411" s="19"/>
    </row>
    <row r="412" spans="3:29" hidden="1" x14ac:dyDescent="0.25">
      <c r="C412" s="319"/>
      <c r="D412" s="413"/>
      <c r="E412" s="422"/>
      <c r="F412" s="322"/>
      <c r="G412" s="322"/>
      <c r="H412" s="322"/>
      <c r="I412" s="322"/>
      <c r="J412" s="322"/>
      <c r="K412" s="322"/>
      <c r="L412" s="322"/>
      <c r="M412" s="322"/>
      <c r="N412" s="179" t="s">
        <v>1700</v>
      </c>
      <c r="P412" s="47"/>
      <c r="Q412" s="70"/>
      <c r="R412" s="70"/>
      <c r="S412" s="70"/>
      <c r="T412" s="70"/>
      <c r="U412" s="70"/>
      <c r="V412" s="19"/>
      <c r="W412" s="19"/>
      <c r="X412" s="19"/>
      <c r="Y412" s="19"/>
      <c r="Z412" s="19"/>
      <c r="AA412" s="19"/>
      <c r="AB412" s="19"/>
    </row>
    <row r="413" spans="3:29" hidden="1" x14ac:dyDescent="0.25">
      <c r="C413" s="319"/>
      <c r="D413" s="413"/>
      <c r="E413" s="422"/>
      <c r="F413" s="322"/>
      <c r="G413" s="322"/>
      <c r="H413" s="322"/>
      <c r="I413" s="322"/>
      <c r="J413" s="322"/>
      <c r="K413" s="322"/>
      <c r="L413" s="322"/>
      <c r="M413" s="322"/>
      <c r="N413" s="179" t="s">
        <v>1700</v>
      </c>
      <c r="P413" s="47"/>
      <c r="Q413" s="70"/>
      <c r="R413" s="70"/>
      <c r="S413" s="70"/>
      <c r="T413" s="70"/>
      <c r="U413" s="70"/>
      <c r="V413" s="19"/>
      <c r="W413" s="19"/>
      <c r="X413" s="19"/>
      <c r="Y413" s="19"/>
      <c r="Z413" s="19"/>
      <c r="AA413" s="19"/>
      <c r="AB413" s="19"/>
    </row>
    <row r="414" spans="3:29" hidden="1" x14ac:dyDescent="0.25">
      <c r="C414" s="319"/>
      <c r="D414" s="413"/>
      <c r="E414" s="151" t="s">
        <v>762</v>
      </c>
      <c r="F414" s="237"/>
      <c r="G414" s="238"/>
      <c r="H414" s="238"/>
      <c r="I414" s="238"/>
      <c r="J414" s="235" t="s">
        <v>1571</v>
      </c>
      <c r="K414" s="235"/>
      <c r="L414" s="235"/>
      <c r="M414" s="235"/>
      <c r="N414" s="179" t="s">
        <v>1700</v>
      </c>
      <c r="P414" s="47"/>
      <c r="Q414" s="70"/>
      <c r="R414" s="70"/>
      <c r="S414" s="70"/>
      <c r="T414" s="70"/>
      <c r="U414" s="70"/>
      <c r="V414" s="19"/>
      <c r="W414" s="19"/>
      <c r="X414" s="19"/>
      <c r="Y414" s="19"/>
      <c r="Z414" s="19"/>
      <c r="AA414" s="19"/>
      <c r="AB414" s="19"/>
    </row>
    <row r="415" spans="3:29" ht="15" hidden="1" customHeight="1" x14ac:dyDescent="0.25">
      <c r="C415" s="319"/>
      <c r="D415" s="413"/>
      <c r="E415" s="153" t="s">
        <v>763</v>
      </c>
      <c r="F415" s="237"/>
      <c r="G415" s="238"/>
      <c r="H415" s="238"/>
      <c r="I415" s="238"/>
      <c r="J415" s="236">
        <f>(F414*1)+(F415*2)+(F416*3)+(F417*4)</f>
        <v>0</v>
      </c>
      <c r="K415" s="236"/>
      <c r="L415" s="236"/>
      <c r="M415" s="236"/>
      <c r="N415" s="179" t="s">
        <v>1700</v>
      </c>
      <c r="P415" s="47"/>
      <c r="Q415" s="70"/>
      <c r="R415" s="70"/>
      <c r="S415" s="70"/>
      <c r="T415" s="70"/>
      <c r="U415" s="70"/>
      <c r="V415" s="19"/>
      <c r="W415" s="19"/>
      <c r="X415" s="19"/>
      <c r="Y415" s="19"/>
      <c r="Z415" s="19"/>
      <c r="AA415" s="19"/>
      <c r="AB415" s="19"/>
    </row>
    <row r="416" spans="3:29" ht="15" hidden="1" customHeight="1" x14ac:dyDescent="0.25">
      <c r="C416" s="319"/>
      <c r="D416" s="413"/>
      <c r="E416" s="153" t="s">
        <v>773</v>
      </c>
      <c r="F416" s="237"/>
      <c r="G416" s="238"/>
      <c r="H416" s="238"/>
      <c r="I416" s="238"/>
      <c r="J416" s="236"/>
      <c r="K416" s="236"/>
      <c r="L416" s="236"/>
      <c r="M416" s="236"/>
      <c r="N416" s="179" t="s">
        <v>1700</v>
      </c>
      <c r="P416" s="47"/>
      <c r="Q416" s="70"/>
      <c r="R416" s="70"/>
      <c r="S416" s="70"/>
      <c r="T416" s="70"/>
      <c r="U416" s="70"/>
      <c r="V416" s="19"/>
      <c r="W416" s="19"/>
      <c r="X416" s="19"/>
      <c r="Y416" s="19"/>
      <c r="Z416" s="19"/>
      <c r="AA416" s="19"/>
      <c r="AB416" s="19"/>
    </row>
    <row r="417" spans="3:29" ht="15" hidden="1" customHeight="1" x14ac:dyDescent="0.25">
      <c r="C417" s="319"/>
      <c r="D417" s="413"/>
      <c r="E417" s="153" t="s">
        <v>765</v>
      </c>
      <c r="F417" s="237"/>
      <c r="G417" s="238"/>
      <c r="H417" s="238"/>
      <c r="I417" s="238"/>
      <c r="J417" s="236"/>
      <c r="K417" s="236"/>
      <c r="L417" s="236"/>
      <c r="M417" s="236"/>
      <c r="N417" s="179" t="s">
        <v>1700</v>
      </c>
      <c r="P417" s="47"/>
      <c r="Q417" s="70"/>
      <c r="R417" s="70"/>
      <c r="S417" s="70"/>
      <c r="T417" s="70"/>
      <c r="U417" s="70"/>
      <c r="V417" s="19"/>
      <c r="W417" s="19"/>
      <c r="X417" s="19"/>
      <c r="Y417" s="19"/>
      <c r="Z417" s="19"/>
      <c r="AA417" s="19"/>
      <c r="AB417" s="19"/>
    </row>
    <row r="418" spans="3:29" hidden="1" x14ac:dyDescent="0.25">
      <c r="C418" s="319"/>
      <c r="D418" s="413"/>
      <c r="E418" s="418" t="s">
        <v>776</v>
      </c>
      <c r="F418" s="49" t="s">
        <v>766</v>
      </c>
      <c r="G418" s="49"/>
      <c r="H418" s="49" t="s">
        <v>767</v>
      </c>
      <c r="I418" s="49"/>
      <c r="J418" s="58" t="s">
        <v>768</v>
      </c>
      <c r="K418" s="49"/>
      <c r="L418" s="58" t="s">
        <v>769</v>
      </c>
      <c r="M418" s="49"/>
      <c r="N418" s="179" t="s">
        <v>1700</v>
      </c>
      <c r="P418" s="16">
        <f>SUM(Q418:T418)</f>
        <v>0</v>
      </c>
      <c r="Q418" s="70">
        <f>IF(G418="",0,IF(G418&lt;&gt;"",VLOOKUP(G418,accommodation!$AT$4:$AU$5,2,)))</f>
        <v>0</v>
      </c>
      <c r="R418" s="70">
        <f>IF(I418="",0,IF(I418&lt;&gt;"",VLOOKUP(I418,accommodation!$AT$7:$AU$10,2,)))</f>
        <v>0</v>
      </c>
      <c r="S418" s="70">
        <f>IF(K418="",0,IF(K418&lt;&gt;"",VLOOKUP(K418,accommodation!$AT$10:$AU$11,2,)))</f>
        <v>0</v>
      </c>
      <c r="T418" s="70">
        <f>IF(M418="",0,IF(M418&lt;&gt;"",VLOOKUP(M418,accommodation!$AT$13:$AU$14,2,)))</f>
        <v>0</v>
      </c>
      <c r="U418" s="70"/>
      <c r="V418" s="19"/>
      <c r="W418" s="19"/>
      <c r="X418" s="19"/>
      <c r="Y418" s="19"/>
      <c r="Z418" s="19"/>
      <c r="AA418" s="19"/>
      <c r="AB418" s="19"/>
    </row>
    <row r="419" spans="3:29" hidden="1" x14ac:dyDescent="0.25">
      <c r="C419" s="319"/>
      <c r="D419" s="413"/>
      <c r="E419" s="418"/>
      <c r="F419" s="49" t="s">
        <v>770</v>
      </c>
      <c r="G419" s="49"/>
      <c r="H419" s="49" t="s">
        <v>774</v>
      </c>
      <c r="I419" s="49"/>
      <c r="J419" s="49" t="s">
        <v>775</v>
      </c>
      <c r="K419" s="49"/>
      <c r="L419" s="49" t="s">
        <v>778</v>
      </c>
      <c r="M419" s="49"/>
      <c r="N419" s="179" t="s">
        <v>1700</v>
      </c>
      <c r="P419" s="16">
        <f>SUM(Q419:T419)</f>
        <v>0</v>
      </c>
      <c r="Q419" s="70">
        <f>IF(G419="",0,IF(G419&lt;&gt;"",VLOOKUP(G419,accommodation!$AT$16:$AU$17,2,)))</f>
        <v>0</v>
      </c>
      <c r="R419" s="70">
        <f>IF(I419="",0,IF(I419&lt;&gt;"",VLOOKUP(I418,accommodation!$AT$19:$AU$20,2,)))</f>
        <v>0</v>
      </c>
      <c r="S419" s="70">
        <f>IF(K419="",0,IF(K419&lt;&gt;"",VLOOKUP(K419,accommodation!$AT$22:$AU$23,2,)))</f>
        <v>0</v>
      </c>
      <c r="T419" s="70">
        <f>IF(M419="",0,IF(M419&lt;&gt;"",VLOOKUP(M419,accommodation!$AT$25:$AU$26,2,)))</f>
        <v>0</v>
      </c>
      <c r="U419" s="70"/>
      <c r="V419" s="19"/>
      <c r="W419" s="19"/>
      <c r="X419" s="19"/>
      <c r="Y419" s="19"/>
      <c r="Z419" s="19"/>
      <c r="AA419" s="19"/>
      <c r="AB419" s="19"/>
    </row>
    <row r="420" spans="3:29" hidden="1" x14ac:dyDescent="0.25">
      <c r="C420" s="319"/>
      <c r="D420" s="413"/>
      <c r="E420" s="418"/>
      <c r="F420" s="49" t="s">
        <v>777</v>
      </c>
      <c r="G420" s="49"/>
      <c r="H420" s="49" t="s">
        <v>779</v>
      </c>
      <c r="I420" s="49"/>
      <c r="J420" s="49" t="s">
        <v>780</v>
      </c>
      <c r="K420" s="49"/>
      <c r="L420" s="49" t="s">
        <v>781</v>
      </c>
      <c r="M420" s="49"/>
      <c r="N420" s="179" t="s">
        <v>1700</v>
      </c>
      <c r="P420" s="16">
        <f>SUM(Q420:T420)</f>
        <v>0</v>
      </c>
      <c r="Q420" s="70">
        <f>IF(G420="",0,IF(G420&lt;&gt;"",VLOOKUP(G420,accommodation!$AT$28:$AU$29,2,)))</f>
        <v>0</v>
      </c>
      <c r="R420" s="70">
        <f>IF(I420="",0,IF(I420&lt;&gt;"",VLOOKUP(I420,accommodation!$AT$31:$AU$32,2,)))</f>
        <v>0</v>
      </c>
      <c r="S420" s="70">
        <f>IF(K420="",0,IF(K420&lt;&gt;"",VLOOKUP(K420,accommodation!$AT$34:$AU$35,2,)))</f>
        <v>0</v>
      </c>
      <c r="T420" s="70">
        <f>IF(M420="",0,IF(M420&lt;&gt;"",VLOOKUP(M420,accommodation!$AT$37:$AU$38,2,)))</f>
        <v>0</v>
      </c>
      <c r="U420" s="70"/>
      <c r="V420" s="19"/>
      <c r="W420" s="19"/>
      <c r="X420" s="19"/>
      <c r="Y420" s="19"/>
      <c r="Z420" s="19"/>
      <c r="AA420" s="19"/>
      <c r="AB420" s="19"/>
    </row>
    <row r="421" spans="3:29" hidden="1" x14ac:dyDescent="0.25">
      <c r="C421" s="319"/>
      <c r="D421" s="413"/>
      <c r="E421" s="151" t="s">
        <v>782</v>
      </c>
      <c r="F421" s="49" t="s">
        <v>783</v>
      </c>
      <c r="G421" s="49"/>
      <c r="H421" s="49" t="s">
        <v>784</v>
      </c>
      <c r="I421" s="49"/>
      <c r="J421" s="49" t="s">
        <v>785</v>
      </c>
      <c r="K421" s="49"/>
      <c r="L421" s="322"/>
      <c r="M421" s="322"/>
      <c r="N421" s="179" t="s">
        <v>1700</v>
      </c>
      <c r="P421" s="47"/>
      <c r="Q421" s="70"/>
      <c r="R421" s="70"/>
      <c r="S421" s="70"/>
      <c r="T421" s="70"/>
      <c r="U421" s="70"/>
      <c r="V421" s="19"/>
      <c r="W421" s="19"/>
      <c r="X421" s="19"/>
      <c r="Y421" s="19"/>
      <c r="Z421" s="19"/>
      <c r="AA421" s="19"/>
      <c r="AB421" s="19"/>
    </row>
    <row r="422" spans="3:29" hidden="1" x14ac:dyDescent="0.25">
      <c r="C422" s="319"/>
      <c r="D422" s="413"/>
      <c r="E422" s="151" t="s">
        <v>786</v>
      </c>
      <c r="F422" s="237"/>
      <c r="G422" s="238"/>
      <c r="H422" s="238"/>
      <c r="I422" s="238"/>
      <c r="J422" s="238"/>
      <c r="K422" s="238"/>
      <c r="L422" s="238"/>
      <c r="M422" s="244"/>
      <c r="N422" s="179" t="s">
        <v>1700</v>
      </c>
      <c r="P422" s="47"/>
      <c r="Q422" s="70"/>
      <c r="R422" s="70"/>
      <c r="S422" s="70"/>
      <c r="T422" s="70"/>
      <c r="U422" s="70"/>
      <c r="V422" s="19"/>
      <c r="W422" s="19"/>
      <c r="X422" s="19"/>
      <c r="Y422" s="19"/>
      <c r="Z422" s="19"/>
      <c r="AA422" s="19"/>
      <c r="AB422" s="19"/>
    </row>
    <row r="423" spans="3:29" hidden="1" x14ac:dyDescent="0.25">
      <c r="C423" s="319"/>
      <c r="D423" s="413"/>
      <c r="E423" s="151" t="s">
        <v>796</v>
      </c>
      <c r="F423" s="237"/>
      <c r="G423" s="238"/>
      <c r="H423" s="238"/>
      <c r="I423" s="238"/>
      <c r="J423" s="238"/>
      <c r="K423" s="238"/>
      <c r="L423" s="238"/>
      <c r="M423" s="244"/>
      <c r="N423" s="179" t="s">
        <v>1700</v>
      </c>
      <c r="P423" s="16">
        <f>IF(F423="",0,IF(F423&lt;&gt;"",VLOOKUP(F423,accommodation!$BD$3:$BE$200,2,)))</f>
        <v>0</v>
      </c>
      <c r="Q423" s="70"/>
      <c r="R423" s="70"/>
      <c r="S423" s="70"/>
      <c r="T423" s="70"/>
      <c r="U423" s="70"/>
      <c r="V423" s="19"/>
      <c r="W423" s="19"/>
      <c r="X423" s="19"/>
      <c r="Y423" s="19"/>
      <c r="Z423" s="19"/>
      <c r="AA423" s="19"/>
      <c r="AB423" s="19"/>
    </row>
    <row r="424" spans="3:29" hidden="1" x14ac:dyDescent="0.25">
      <c r="C424" s="319"/>
      <c r="D424" s="413"/>
      <c r="E424" s="151" t="s">
        <v>800</v>
      </c>
      <c r="F424" s="237"/>
      <c r="G424" s="238"/>
      <c r="H424" s="238"/>
      <c r="I424" s="238"/>
      <c r="J424" s="238"/>
      <c r="K424" s="238"/>
      <c r="L424" s="238"/>
      <c r="M424" s="244"/>
      <c r="N424" s="179" t="s">
        <v>1700</v>
      </c>
      <c r="P424" s="16">
        <f>IF(F424="",0,IF(F424&lt;&gt;"",VLOOKUP(F424,accommodation!$BG$3:$BH$200,2,)))</f>
        <v>0</v>
      </c>
      <c r="Q424" s="70"/>
      <c r="R424" s="70"/>
      <c r="S424" s="70"/>
      <c r="T424" s="70"/>
      <c r="U424" s="70"/>
      <c r="V424" s="19"/>
      <c r="W424" s="19"/>
      <c r="X424" s="19"/>
      <c r="Y424" s="19"/>
      <c r="Z424" s="19"/>
      <c r="AA424" s="19"/>
      <c r="AB424" s="19"/>
    </row>
    <row r="425" spans="3:29" hidden="1" x14ac:dyDescent="0.25">
      <c r="C425" s="319"/>
      <c r="D425" s="413"/>
      <c r="E425" s="398" t="s">
        <v>870</v>
      </c>
      <c r="F425" s="49" t="s">
        <v>811</v>
      </c>
      <c r="G425" s="49"/>
      <c r="H425" s="49" t="s">
        <v>812</v>
      </c>
      <c r="I425" s="49"/>
      <c r="J425" s="49" t="s">
        <v>813</v>
      </c>
      <c r="K425" s="49"/>
      <c r="L425" s="49" t="s">
        <v>814</v>
      </c>
      <c r="M425" s="49"/>
      <c r="N425" s="179" t="s">
        <v>1700</v>
      </c>
      <c r="P425" s="16">
        <f>SUM(Q425:T425)</f>
        <v>0</v>
      </c>
      <c r="Q425" s="70">
        <f>IF(G425="",0,IF(G425&lt;&gt;"",VLOOKUP(G425,accommodation!$BJ$4:$BK$200,2,)))</f>
        <v>0</v>
      </c>
      <c r="R425" s="70">
        <f>IF(I425="",0,IF(I425&lt;&gt;"",VLOOKUP(I425,accommodation!$BJ$4:$BK$200,2,)))</f>
        <v>0</v>
      </c>
      <c r="S425" s="70">
        <f>IF(K425="",0,IF(K425&lt;&gt;"",VLOOKUP(K425,accommodation!$BJ$4:$BK$200,2,)))</f>
        <v>0</v>
      </c>
      <c r="T425" s="70">
        <f>IF(M425="",0,IF(M425&lt;&gt;"",VLOOKUP(M425,accommodation!$BJ$4:$BK$200,2,)))</f>
        <v>0</v>
      </c>
      <c r="U425" s="70"/>
      <c r="V425" s="19"/>
      <c r="W425" s="19"/>
      <c r="X425" s="19"/>
      <c r="Y425" s="19"/>
      <c r="Z425" s="19"/>
      <c r="AA425" s="19"/>
      <c r="AB425" s="19"/>
    </row>
    <row r="426" spans="3:29" hidden="1" x14ac:dyDescent="0.25">
      <c r="C426" s="319"/>
      <c r="D426" s="413"/>
      <c r="E426" s="399"/>
      <c r="F426" s="49" t="s">
        <v>815</v>
      </c>
      <c r="G426" s="49"/>
      <c r="H426" s="49" t="s">
        <v>816</v>
      </c>
      <c r="I426" s="49"/>
      <c r="J426" s="49" t="s">
        <v>817</v>
      </c>
      <c r="K426" s="49"/>
      <c r="L426" s="49" t="s">
        <v>818</v>
      </c>
      <c r="M426" s="49"/>
      <c r="N426" s="179" t="s">
        <v>1700</v>
      </c>
      <c r="P426" s="16">
        <f>SUM(Q426:T426)</f>
        <v>0</v>
      </c>
      <c r="Q426" s="70">
        <f>IF(G426="",0,IF(G426&lt;&gt;"",VLOOKUP(G426,accommodation!$BJ$4:$BK$200,2,)))</f>
        <v>0</v>
      </c>
      <c r="R426" s="70">
        <f>IF(I426="",0,IF(I426&lt;&gt;"",VLOOKUP(I426,accommodation!$BJ$4:$BK$200,2,)))</f>
        <v>0</v>
      </c>
      <c r="S426" s="70">
        <f>IF(K426="",0,IF(K426&lt;&gt;"",VLOOKUP(K426,accommodation!$BJ$4:$BK$200,2,)))</f>
        <v>0</v>
      </c>
      <c r="T426" s="70">
        <f>IF(M426="",0,IF(M426&lt;&gt;"",VLOOKUP(M426,accommodation!$BJ$4:$BK$200,2,)))</f>
        <v>0</v>
      </c>
      <c r="U426" s="70"/>
      <c r="V426" s="19"/>
      <c r="W426" s="19"/>
      <c r="X426" s="19"/>
      <c r="Y426" s="19"/>
      <c r="Z426" s="19"/>
      <c r="AA426" s="19"/>
      <c r="AB426" s="19"/>
    </row>
    <row r="427" spans="3:29" hidden="1" x14ac:dyDescent="0.25">
      <c r="C427" s="319"/>
      <c r="D427" s="323">
        <f>F427</f>
        <v>0</v>
      </c>
      <c r="E427" s="10" t="s">
        <v>741</v>
      </c>
      <c r="F427" s="296"/>
      <c r="G427" s="297"/>
      <c r="H427" s="297"/>
      <c r="I427" s="297"/>
      <c r="J427" s="297"/>
      <c r="K427" s="297"/>
      <c r="L427" s="297"/>
      <c r="M427" s="298"/>
      <c r="N427" s="179" t="s">
        <v>1700</v>
      </c>
      <c r="P427" s="16"/>
      <c r="Q427" s="70"/>
      <c r="R427" s="70"/>
      <c r="S427" s="70"/>
      <c r="T427" s="70"/>
      <c r="U427" s="70"/>
      <c r="V427" s="19"/>
      <c r="W427" s="19"/>
      <c r="X427" s="19"/>
      <c r="Y427" s="19"/>
      <c r="Z427" s="19"/>
      <c r="AA427" s="19"/>
      <c r="AB427" s="19"/>
    </row>
    <row r="428" spans="3:29" hidden="1" x14ac:dyDescent="0.25">
      <c r="C428" s="319"/>
      <c r="D428" s="323"/>
      <c r="E428" s="150" t="s">
        <v>742</v>
      </c>
      <c r="F428" s="406"/>
      <c r="G428" s="407"/>
      <c r="H428" s="407"/>
      <c r="I428" s="407"/>
      <c r="J428" s="407"/>
      <c r="K428" s="407"/>
      <c r="L428" s="407"/>
      <c r="M428" s="408"/>
      <c r="N428" s="179" t="s">
        <v>1700</v>
      </c>
      <c r="P428" s="16">
        <f>IF(F428="",0,IF(F428&lt;&gt;"",VLOOKUP(F428,accommodation!$X$3:$Y$200,2,)))</f>
        <v>0</v>
      </c>
      <c r="Q428" s="70"/>
      <c r="R428" s="70"/>
      <c r="S428" s="70"/>
      <c r="T428" s="70"/>
      <c r="U428" s="70"/>
      <c r="V428" s="19"/>
      <c r="W428" s="19"/>
      <c r="X428" s="19"/>
      <c r="Y428" s="19"/>
      <c r="Z428" s="19"/>
      <c r="AA428" s="19"/>
      <c r="AB428" s="73">
        <f>SUM(P428:P445)</f>
        <v>0</v>
      </c>
      <c r="AC428" s="1">
        <f>IF(AB428&gt;1,1,)</f>
        <v>0</v>
      </c>
    </row>
    <row r="429" spans="3:29" hidden="1" x14ac:dyDescent="0.25">
      <c r="C429" s="319"/>
      <c r="D429" s="323"/>
      <c r="E429" s="150" t="s">
        <v>764</v>
      </c>
      <c r="F429" s="233"/>
      <c r="G429" s="234"/>
      <c r="H429" s="234"/>
      <c r="I429" s="234"/>
      <c r="J429" s="234"/>
      <c r="K429" s="234"/>
      <c r="L429" s="234"/>
      <c r="M429" s="252"/>
      <c r="N429" s="179" t="s">
        <v>1700</v>
      </c>
      <c r="P429" s="16">
        <f>IF(F429="",0,IF(F429&lt;&gt;"",VLOOKUP(F429,accommodation!$AA$3:$AB$200,2,)))</f>
        <v>0</v>
      </c>
      <c r="Q429" s="70"/>
      <c r="R429" s="70"/>
      <c r="S429" s="70"/>
      <c r="T429" s="70"/>
      <c r="U429" s="70"/>
      <c r="V429" s="19"/>
      <c r="W429" s="19"/>
      <c r="X429" s="19"/>
      <c r="Y429" s="19"/>
      <c r="Z429" s="19"/>
      <c r="AA429" s="19"/>
      <c r="AB429" s="19"/>
    </row>
    <row r="430" spans="3:29" hidden="1" x14ac:dyDescent="0.25">
      <c r="C430" s="319"/>
      <c r="D430" s="323"/>
      <c r="E430" s="419" t="s">
        <v>748</v>
      </c>
      <c r="F430" s="324"/>
      <c r="G430" s="324"/>
      <c r="H430" s="324"/>
      <c r="I430" s="324"/>
      <c r="J430" s="324"/>
      <c r="K430" s="324"/>
      <c r="L430" s="324"/>
      <c r="M430" s="324"/>
      <c r="N430" s="179" t="s">
        <v>1700</v>
      </c>
      <c r="P430" s="47"/>
      <c r="Q430" s="70"/>
      <c r="R430" s="70"/>
      <c r="S430" s="70"/>
      <c r="T430" s="70"/>
      <c r="U430" s="70"/>
      <c r="V430" s="19"/>
      <c r="W430" s="19"/>
      <c r="X430" s="19"/>
      <c r="Y430" s="19"/>
      <c r="Z430" s="19"/>
      <c r="AA430" s="19"/>
      <c r="AB430" s="19"/>
    </row>
    <row r="431" spans="3:29" hidden="1" x14ac:dyDescent="0.25">
      <c r="C431" s="319"/>
      <c r="D431" s="323"/>
      <c r="E431" s="420"/>
      <c r="F431" s="324"/>
      <c r="G431" s="324"/>
      <c r="H431" s="324"/>
      <c r="I431" s="324"/>
      <c r="J431" s="324"/>
      <c r="K431" s="324"/>
      <c r="L431" s="324"/>
      <c r="M431" s="324"/>
      <c r="N431" s="179" t="s">
        <v>1700</v>
      </c>
      <c r="P431" s="47"/>
      <c r="Q431" s="70"/>
      <c r="R431" s="70"/>
      <c r="S431" s="70"/>
      <c r="T431" s="70"/>
      <c r="U431" s="70"/>
      <c r="V431" s="19"/>
      <c r="W431" s="19"/>
      <c r="X431" s="19"/>
      <c r="Y431" s="19"/>
      <c r="Z431" s="19"/>
      <c r="AA431" s="19"/>
      <c r="AB431" s="19"/>
    </row>
    <row r="432" spans="3:29" hidden="1" x14ac:dyDescent="0.25">
      <c r="C432" s="319"/>
      <c r="D432" s="323"/>
      <c r="E432" s="421"/>
      <c r="F432" s="324"/>
      <c r="G432" s="324"/>
      <c r="H432" s="324"/>
      <c r="I432" s="324"/>
      <c r="J432" s="324"/>
      <c r="K432" s="324"/>
      <c r="L432" s="324"/>
      <c r="M432" s="324"/>
      <c r="N432" s="179" t="s">
        <v>1700</v>
      </c>
      <c r="P432" s="47"/>
      <c r="Q432" s="70"/>
      <c r="R432" s="70"/>
      <c r="S432" s="70"/>
      <c r="T432" s="70"/>
      <c r="U432" s="70"/>
      <c r="V432" s="19"/>
      <c r="W432" s="19"/>
      <c r="X432" s="19"/>
      <c r="Y432" s="19"/>
      <c r="Z432" s="19"/>
      <c r="AA432" s="19"/>
      <c r="AB432" s="19"/>
    </row>
    <row r="433" spans="3:29" hidden="1" x14ac:dyDescent="0.25">
      <c r="C433" s="319"/>
      <c r="D433" s="323"/>
      <c r="E433" s="150" t="s">
        <v>762</v>
      </c>
      <c r="F433" s="233"/>
      <c r="G433" s="234"/>
      <c r="H433" s="234"/>
      <c r="I433" s="234"/>
      <c r="J433" s="235" t="s">
        <v>1571</v>
      </c>
      <c r="K433" s="235"/>
      <c r="L433" s="235"/>
      <c r="M433" s="235"/>
      <c r="N433" s="179" t="s">
        <v>1700</v>
      </c>
      <c r="P433" s="47"/>
      <c r="Q433" s="70"/>
      <c r="R433" s="70"/>
      <c r="S433" s="70"/>
      <c r="T433" s="70"/>
      <c r="U433" s="70"/>
      <c r="V433" s="19"/>
      <c r="W433" s="19"/>
      <c r="X433" s="19"/>
      <c r="Y433" s="19"/>
      <c r="Z433" s="19"/>
      <c r="AA433" s="19"/>
      <c r="AB433" s="19"/>
    </row>
    <row r="434" spans="3:29" ht="15" hidden="1" customHeight="1" x14ac:dyDescent="0.25">
      <c r="C434" s="319"/>
      <c r="D434" s="323"/>
      <c r="E434" s="152" t="s">
        <v>763</v>
      </c>
      <c r="F434" s="233"/>
      <c r="G434" s="234"/>
      <c r="H434" s="234"/>
      <c r="I434" s="234"/>
      <c r="J434" s="236">
        <f>(F433*1)+(F434*2)+(F435*3)+(F436*4)</f>
        <v>0</v>
      </c>
      <c r="K434" s="236"/>
      <c r="L434" s="236"/>
      <c r="M434" s="236"/>
      <c r="N434" s="179" t="s">
        <v>1700</v>
      </c>
      <c r="P434" s="47"/>
      <c r="Q434" s="70"/>
      <c r="R434" s="70"/>
      <c r="S434" s="70"/>
      <c r="T434" s="70"/>
      <c r="U434" s="70"/>
      <c r="V434" s="19"/>
      <c r="W434" s="19"/>
      <c r="X434" s="19"/>
      <c r="Y434" s="19"/>
      <c r="Z434" s="19"/>
      <c r="AA434" s="19"/>
      <c r="AB434" s="19"/>
    </row>
    <row r="435" spans="3:29" ht="15" hidden="1" customHeight="1" x14ac:dyDescent="0.25">
      <c r="C435" s="319"/>
      <c r="D435" s="323"/>
      <c r="E435" s="152" t="s">
        <v>773</v>
      </c>
      <c r="F435" s="233"/>
      <c r="G435" s="234"/>
      <c r="H435" s="234"/>
      <c r="I435" s="234"/>
      <c r="J435" s="236"/>
      <c r="K435" s="236"/>
      <c r="L435" s="236"/>
      <c r="M435" s="236"/>
      <c r="N435" s="179" t="s">
        <v>1700</v>
      </c>
      <c r="P435" s="47"/>
      <c r="Q435" s="70"/>
      <c r="R435" s="70"/>
      <c r="S435" s="70"/>
      <c r="T435" s="70"/>
      <c r="U435" s="70"/>
      <c r="V435" s="19"/>
      <c r="W435" s="19"/>
      <c r="X435" s="19"/>
      <c r="Y435" s="19"/>
      <c r="Z435" s="19"/>
      <c r="AA435" s="19"/>
      <c r="AB435" s="19"/>
    </row>
    <row r="436" spans="3:29" ht="15" hidden="1" customHeight="1" x14ac:dyDescent="0.25">
      <c r="C436" s="319"/>
      <c r="D436" s="323"/>
      <c r="E436" s="152" t="s">
        <v>765</v>
      </c>
      <c r="F436" s="233"/>
      <c r="G436" s="234"/>
      <c r="H436" s="234"/>
      <c r="I436" s="234"/>
      <c r="J436" s="236"/>
      <c r="K436" s="236"/>
      <c r="L436" s="236"/>
      <c r="M436" s="236"/>
      <c r="N436" s="179" t="s">
        <v>1700</v>
      </c>
      <c r="P436" s="47"/>
      <c r="Q436" s="70"/>
      <c r="R436" s="70"/>
      <c r="S436" s="70"/>
      <c r="T436" s="70"/>
      <c r="U436" s="70"/>
      <c r="V436" s="19"/>
      <c r="W436" s="19"/>
      <c r="X436" s="19"/>
      <c r="Y436" s="19"/>
      <c r="Z436" s="19"/>
      <c r="AA436" s="19"/>
      <c r="AB436" s="19"/>
    </row>
    <row r="437" spans="3:29" ht="15" hidden="1" customHeight="1" x14ac:dyDescent="0.25">
      <c r="C437" s="319"/>
      <c r="D437" s="323"/>
      <c r="E437" s="423" t="s">
        <v>776</v>
      </c>
      <c r="F437" s="32" t="s">
        <v>766</v>
      </c>
      <c r="G437" s="32"/>
      <c r="H437" s="32" t="s">
        <v>767</v>
      </c>
      <c r="I437" s="32"/>
      <c r="J437" s="57" t="s">
        <v>768</v>
      </c>
      <c r="K437" s="32"/>
      <c r="L437" s="57" t="s">
        <v>769</v>
      </c>
      <c r="M437" s="32"/>
      <c r="N437" s="179" t="s">
        <v>1700</v>
      </c>
      <c r="P437" s="16">
        <f>SUM(Q437:T437)</f>
        <v>0</v>
      </c>
      <c r="Q437" s="70">
        <f>IF(G437="",0,IF(G437&lt;&gt;"",VLOOKUP(G437,accommodation!$AT$4:$AU$5,2,)))</f>
        <v>0</v>
      </c>
      <c r="R437" s="70">
        <f>IF(I437="",0,IF(I437&lt;&gt;"",VLOOKUP(I437,accommodation!$AT$7:$AU$10,2,)))</f>
        <v>0</v>
      </c>
      <c r="S437" s="70">
        <f>IF(K437="",0,IF(K437&lt;&gt;"",VLOOKUP(K437,accommodation!$AT$10:$AU$11,2,)))</f>
        <v>0</v>
      </c>
      <c r="T437" s="70">
        <f>IF(M437="",0,IF(M437&lt;&gt;"",VLOOKUP(M437,accommodation!$AT$13:$AU$14,2,)))</f>
        <v>0</v>
      </c>
      <c r="U437" s="70"/>
      <c r="V437" s="19"/>
      <c r="W437" s="19"/>
      <c r="X437" s="19"/>
      <c r="Y437" s="19"/>
      <c r="Z437" s="19"/>
      <c r="AA437" s="19"/>
      <c r="AB437" s="19"/>
    </row>
    <row r="438" spans="3:29" hidden="1" x14ac:dyDescent="0.25">
      <c r="C438" s="319"/>
      <c r="D438" s="323"/>
      <c r="E438" s="424"/>
      <c r="F438" s="32" t="s">
        <v>770</v>
      </c>
      <c r="G438" s="32"/>
      <c r="H438" s="32" t="s">
        <v>774</v>
      </c>
      <c r="I438" s="32"/>
      <c r="J438" s="32" t="s">
        <v>775</v>
      </c>
      <c r="K438" s="32"/>
      <c r="L438" s="32" t="s">
        <v>778</v>
      </c>
      <c r="M438" s="32"/>
      <c r="N438" s="179" t="s">
        <v>1700</v>
      </c>
      <c r="P438" s="16">
        <f>SUM(Q438:T438)</f>
        <v>0</v>
      </c>
      <c r="Q438" s="70">
        <f>IF(G438="",0,IF(G438&lt;&gt;"",VLOOKUP(G438,accommodation!$AT$16:$AU$17,2,)))</f>
        <v>0</v>
      </c>
      <c r="R438" s="70">
        <f>IF(I438="",0,IF(I438&lt;&gt;"",VLOOKUP(I437,accommodation!$AT$19:$AU$20,2,)))</f>
        <v>0</v>
      </c>
      <c r="S438" s="70">
        <f>IF(K438="",0,IF(K438&lt;&gt;"",VLOOKUP(K438,accommodation!$AT$22:$AU$23,2,)))</f>
        <v>0</v>
      </c>
      <c r="T438" s="70">
        <f>IF(M438="",0,IF(M438&lt;&gt;"",VLOOKUP(M438,accommodation!$AT$25:$AU$26,2,)))</f>
        <v>0</v>
      </c>
      <c r="U438" s="70"/>
      <c r="V438" s="19"/>
      <c r="W438" s="19"/>
      <c r="X438" s="19"/>
      <c r="Y438" s="19"/>
      <c r="Z438" s="19"/>
      <c r="AA438" s="19"/>
      <c r="AB438" s="19"/>
    </row>
    <row r="439" spans="3:29" hidden="1" x14ac:dyDescent="0.25">
      <c r="C439" s="319"/>
      <c r="D439" s="323"/>
      <c r="E439" s="425"/>
      <c r="F439" s="32" t="s">
        <v>777</v>
      </c>
      <c r="G439" s="32"/>
      <c r="H439" s="32" t="s">
        <v>779</v>
      </c>
      <c r="I439" s="32"/>
      <c r="J439" s="32" t="s">
        <v>780</v>
      </c>
      <c r="K439" s="32"/>
      <c r="L439" s="32" t="s">
        <v>781</v>
      </c>
      <c r="M439" s="32"/>
      <c r="N439" s="179" t="s">
        <v>1700</v>
      </c>
      <c r="P439" s="16">
        <f>SUM(Q439:T439)</f>
        <v>0</v>
      </c>
      <c r="Q439" s="70">
        <f>IF(G439="",0,IF(G439&lt;&gt;"",VLOOKUP(G439,accommodation!$AT$28:$AU$29,2,)))</f>
        <v>0</v>
      </c>
      <c r="R439" s="70">
        <f>IF(I439="",0,IF(I439&lt;&gt;"",VLOOKUP(I439,accommodation!$AT$31:$AU$32,2,)))</f>
        <v>0</v>
      </c>
      <c r="S439" s="70">
        <f>IF(K439="",0,IF(K439&lt;&gt;"",VLOOKUP(K439,accommodation!$AT$34:$AU$35,2,)))</f>
        <v>0</v>
      </c>
      <c r="T439" s="70">
        <f>IF(M439="",0,IF(M439&lt;&gt;"",VLOOKUP(M439,accommodation!$AT$37:$AU$38,2,)))</f>
        <v>0</v>
      </c>
      <c r="U439" s="70"/>
      <c r="V439" s="19"/>
      <c r="W439" s="19"/>
      <c r="X439" s="19"/>
      <c r="Y439" s="19"/>
      <c r="Z439" s="19"/>
      <c r="AA439" s="19"/>
      <c r="AB439" s="19"/>
    </row>
    <row r="440" spans="3:29" hidden="1" x14ac:dyDescent="0.25">
      <c r="C440" s="319"/>
      <c r="D440" s="323"/>
      <c r="E440" s="150" t="s">
        <v>782</v>
      </c>
      <c r="F440" s="32" t="s">
        <v>783</v>
      </c>
      <c r="G440" s="32"/>
      <c r="H440" s="32" t="s">
        <v>784</v>
      </c>
      <c r="I440" s="32"/>
      <c r="J440" s="32" t="s">
        <v>785</v>
      </c>
      <c r="K440" s="32"/>
      <c r="L440" s="324"/>
      <c r="M440" s="324"/>
      <c r="N440" s="179" t="s">
        <v>1700</v>
      </c>
      <c r="P440" s="47"/>
      <c r="Q440" s="70"/>
      <c r="R440" s="70"/>
      <c r="S440" s="70"/>
      <c r="T440" s="70"/>
      <c r="U440" s="70"/>
      <c r="V440" s="19"/>
      <c r="W440" s="19"/>
      <c r="X440" s="19"/>
      <c r="Y440" s="19"/>
      <c r="Z440" s="19"/>
      <c r="AA440" s="19"/>
      <c r="AB440" s="19"/>
    </row>
    <row r="441" spans="3:29" hidden="1" x14ac:dyDescent="0.25">
      <c r="C441" s="319"/>
      <c r="D441" s="323"/>
      <c r="E441" s="150" t="s">
        <v>786</v>
      </c>
      <c r="F441" s="233"/>
      <c r="G441" s="234"/>
      <c r="H441" s="234"/>
      <c r="I441" s="234"/>
      <c r="J441" s="234"/>
      <c r="K441" s="234"/>
      <c r="L441" s="234"/>
      <c r="M441" s="252"/>
      <c r="N441" s="179" t="s">
        <v>1700</v>
      </c>
      <c r="P441" s="47"/>
      <c r="Q441" s="70"/>
      <c r="R441" s="70"/>
      <c r="S441" s="70"/>
      <c r="T441" s="70"/>
      <c r="U441" s="70"/>
      <c r="V441" s="19"/>
      <c r="W441" s="19"/>
      <c r="X441" s="19"/>
      <c r="Y441" s="19"/>
      <c r="Z441" s="19"/>
      <c r="AA441" s="19"/>
      <c r="AB441" s="19"/>
    </row>
    <row r="442" spans="3:29" hidden="1" x14ac:dyDescent="0.25">
      <c r="C442" s="319"/>
      <c r="D442" s="323"/>
      <c r="E442" s="150" t="s">
        <v>796</v>
      </c>
      <c r="F442" s="233"/>
      <c r="G442" s="234"/>
      <c r="H442" s="234"/>
      <c r="I442" s="234"/>
      <c r="J442" s="234"/>
      <c r="K442" s="234"/>
      <c r="L442" s="234"/>
      <c r="M442" s="252"/>
      <c r="N442" s="179" t="s">
        <v>1700</v>
      </c>
      <c r="P442" s="16">
        <f>IF(F442="",0,IF(F442&lt;&gt;"",VLOOKUP(F442,accommodation!$BD$3:$BE$200,2,)))</f>
        <v>0</v>
      </c>
      <c r="Q442" s="70"/>
      <c r="R442" s="70"/>
      <c r="S442" s="70"/>
      <c r="T442" s="70"/>
      <c r="U442" s="70"/>
      <c r="V442" s="19"/>
      <c r="W442" s="19"/>
      <c r="X442" s="19"/>
      <c r="Y442" s="19"/>
      <c r="Z442" s="19"/>
      <c r="AA442" s="19"/>
      <c r="AB442" s="19"/>
    </row>
    <row r="443" spans="3:29" hidden="1" x14ac:dyDescent="0.25">
      <c r="C443" s="319"/>
      <c r="D443" s="323"/>
      <c r="E443" s="150" t="s">
        <v>800</v>
      </c>
      <c r="F443" s="233"/>
      <c r="G443" s="234"/>
      <c r="H443" s="234"/>
      <c r="I443" s="234"/>
      <c r="J443" s="234"/>
      <c r="K443" s="234"/>
      <c r="L443" s="234"/>
      <c r="M443" s="252"/>
      <c r="N443" s="179" t="s">
        <v>1700</v>
      </c>
      <c r="P443" s="16">
        <f>IF(F443="",0,IF(F443&lt;&gt;"",VLOOKUP(F443,accommodation!$BG$3:$BH$200,2,)))</f>
        <v>0</v>
      </c>
      <c r="Q443" s="70"/>
      <c r="R443" s="70"/>
      <c r="S443" s="70"/>
      <c r="T443" s="70"/>
      <c r="U443" s="70"/>
      <c r="V443" s="19"/>
      <c r="W443" s="19"/>
      <c r="X443" s="19"/>
      <c r="Y443" s="19"/>
      <c r="Z443" s="19"/>
      <c r="AA443" s="19"/>
      <c r="AB443" s="19"/>
    </row>
    <row r="444" spans="3:29" ht="15" hidden="1" customHeight="1" x14ac:dyDescent="0.25">
      <c r="C444" s="319"/>
      <c r="D444" s="323"/>
      <c r="E444" s="419" t="s">
        <v>870</v>
      </c>
      <c r="F444" s="32" t="s">
        <v>811</v>
      </c>
      <c r="G444" s="32"/>
      <c r="H444" s="32" t="s">
        <v>812</v>
      </c>
      <c r="I444" s="32"/>
      <c r="J444" s="32" t="s">
        <v>813</v>
      </c>
      <c r="K444" s="32"/>
      <c r="L444" s="32" t="s">
        <v>814</v>
      </c>
      <c r="M444" s="32"/>
      <c r="N444" s="179" t="s">
        <v>1700</v>
      </c>
      <c r="P444" s="16">
        <f>SUM(Q444:T444)</f>
        <v>0</v>
      </c>
      <c r="Q444" s="70">
        <f>IF(G444="",0,IF(G444&lt;&gt;"",VLOOKUP(G444,accommodation!$BJ$4:$BK$200,2,)))</f>
        <v>0</v>
      </c>
      <c r="R444" s="70">
        <f>IF(I444="",0,IF(I444&lt;&gt;"",VLOOKUP(I444,accommodation!$BJ$4:$BK$200,2,)))</f>
        <v>0</v>
      </c>
      <c r="S444" s="70">
        <f>IF(K444="",0,IF(K444&lt;&gt;"",VLOOKUP(K444,accommodation!$BJ$4:$BK$200,2,)))</f>
        <v>0</v>
      </c>
      <c r="T444" s="70">
        <f>IF(M444="",0,IF(M444&lt;&gt;"",VLOOKUP(M444,accommodation!$BJ$4:$BK$200,2,)))</f>
        <v>0</v>
      </c>
      <c r="U444" s="70"/>
      <c r="V444" s="19"/>
      <c r="W444" s="19"/>
      <c r="X444" s="19"/>
      <c r="Y444" s="19"/>
      <c r="Z444" s="19"/>
      <c r="AA444" s="19"/>
      <c r="AB444" s="19"/>
    </row>
    <row r="445" spans="3:29" hidden="1" x14ac:dyDescent="0.25">
      <c r="C445" s="319"/>
      <c r="D445" s="323"/>
      <c r="E445" s="421"/>
      <c r="F445" s="32" t="s">
        <v>815</v>
      </c>
      <c r="G445" s="32"/>
      <c r="H445" s="32" t="s">
        <v>816</v>
      </c>
      <c r="I445" s="32"/>
      <c r="J445" s="32" t="s">
        <v>817</v>
      </c>
      <c r="K445" s="32"/>
      <c r="L445" s="32" t="s">
        <v>818</v>
      </c>
      <c r="M445" s="32"/>
      <c r="N445" s="179" t="s">
        <v>1700</v>
      </c>
      <c r="P445" s="16">
        <f>SUM(Q445:T445)</f>
        <v>0</v>
      </c>
      <c r="Q445" s="70">
        <f>IF(G445="",0,IF(G445&lt;&gt;"",VLOOKUP(G445,accommodation!$BJ$4:$BK$200,2,)))</f>
        <v>0</v>
      </c>
      <c r="R445" s="70">
        <f>IF(I445="",0,IF(I445&lt;&gt;"",VLOOKUP(I445,accommodation!$BJ$4:$BK$200,2,)))</f>
        <v>0</v>
      </c>
      <c r="S445" s="70">
        <f>IF(K445="",0,IF(K445&lt;&gt;"",VLOOKUP(K445,accommodation!$BJ$4:$BK$200,2,)))</f>
        <v>0</v>
      </c>
      <c r="T445" s="70">
        <f>IF(M445="",0,IF(M445&lt;&gt;"",VLOOKUP(M445,accommodation!$BJ$4:$BK$200,2,)))</f>
        <v>0</v>
      </c>
      <c r="U445" s="70"/>
      <c r="V445" s="19"/>
      <c r="W445" s="19"/>
      <c r="X445" s="19"/>
      <c r="Y445" s="19"/>
      <c r="Z445" s="19"/>
      <c r="AA445" s="19"/>
      <c r="AB445" s="19"/>
    </row>
    <row r="446" spans="3:29" hidden="1" x14ac:dyDescent="0.25">
      <c r="C446" s="319"/>
      <c r="D446" s="413">
        <f>F446</f>
        <v>0</v>
      </c>
      <c r="E446" s="10" t="s">
        <v>741</v>
      </c>
      <c r="F446" s="296"/>
      <c r="G446" s="297"/>
      <c r="H446" s="297"/>
      <c r="I446" s="297"/>
      <c r="J446" s="297"/>
      <c r="K446" s="297"/>
      <c r="L446" s="297"/>
      <c r="M446" s="298"/>
      <c r="N446" s="179" t="s">
        <v>1700</v>
      </c>
      <c r="P446" s="16"/>
      <c r="Q446" s="70"/>
      <c r="R446" s="70"/>
      <c r="S446" s="70"/>
      <c r="T446" s="70"/>
      <c r="U446" s="70"/>
      <c r="V446" s="19"/>
      <c r="W446" s="19"/>
      <c r="X446" s="19"/>
      <c r="Y446" s="19"/>
      <c r="Z446" s="19"/>
      <c r="AA446" s="19"/>
      <c r="AB446" s="19"/>
    </row>
    <row r="447" spans="3:29" hidden="1" x14ac:dyDescent="0.25">
      <c r="C447" s="319"/>
      <c r="D447" s="413"/>
      <c r="E447" s="151" t="s">
        <v>742</v>
      </c>
      <c r="F447" s="414"/>
      <c r="G447" s="415"/>
      <c r="H447" s="415"/>
      <c r="I447" s="415"/>
      <c r="J447" s="415"/>
      <c r="K447" s="415"/>
      <c r="L447" s="415"/>
      <c r="M447" s="416"/>
      <c r="N447" s="179" t="s">
        <v>1700</v>
      </c>
      <c r="P447" s="16">
        <f>IF(F447="",0,IF(F447&lt;&gt;"",VLOOKUP(F447,accommodation!$X$3:$Y$200,2,)))</f>
        <v>0</v>
      </c>
      <c r="Q447" s="70"/>
      <c r="R447" s="70"/>
      <c r="S447" s="70"/>
      <c r="T447" s="70"/>
      <c r="U447" s="70"/>
      <c r="V447" s="19"/>
      <c r="W447" s="19"/>
      <c r="X447" s="19"/>
      <c r="Y447" s="19"/>
      <c r="Z447" s="19"/>
      <c r="AA447" s="19"/>
      <c r="AB447" s="73">
        <f>SUM(P447:P464)</f>
        <v>0</v>
      </c>
      <c r="AC447" s="1">
        <f>IF(AB447&gt;1,1,)</f>
        <v>0</v>
      </c>
    </row>
    <row r="448" spans="3:29" hidden="1" x14ac:dyDescent="0.25">
      <c r="C448" s="319"/>
      <c r="D448" s="413"/>
      <c r="E448" s="151" t="s">
        <v>764</v>
      </c>
      <c r="F448" s="237"/>
      <c r="G448" s="238"/>
      <c r="H448" s="238"/>
      <c r="I448" s="238"/>
      <c r="J448" s="238"/>
      <c r="K448" s="238"/>
      <c r="L448" s="238"/>
      <c r="M448" s="244"/>
      <c r="N448" s="179" t="s">
        <v>1700</v>
      </c>
      <c r="P448" s="16">
        <f>IF(F448="",0,IF(F448&lt;&gt;"",VLOOKUP(F448,accommodation!$AA$3:$AB$200,2,)))</f>
        <v>0</v>
      </c>
      <c r="Q448" s="70"/>
      <c r="R448" s="70"/>
      <c r="S448" s="70"/>
      <c r="T448" s="70"/>
      <c r="U448" s="70"/>
      <c r="V448" s="19"/>
      <c r="W448" s="19"/>
      <c r="X448" s="19"/>
      <c r="Y448" s="19"/>
      <c r="Z448" s="19"/>
      <c r="AA448" s="19"/>
      <c r="AB448" s="19"/>
    </row>
    <row r="449" spans="3:28" hidden="1" x14ac:dyDescent="0.25">
      <c r="C449" s="319"/>
      <c r="D449" s="413"/>
      <c r="E449" s="422" t="s">
        <v>748</v>
      </c>
      <c r="F449" s="322"/>
      <c r="G449" s="322"/>
      <c r="H449" s="322"/>
      <c r="I449" s="322"/>
      <c r="J449" s="322"/>
      <c r="K449" s="322"/>
      <c r="L449" s="322"/>
      <c r="M449" s="322"/>
      <c r="N449" s="179" t="s">
        <v>1700</v>
      </c>
      <c r="P449" s="47"/>
      <c r="Q449" s="70"/>
      <c r="R449" s="70"/>
      <c r="S449" s="70"/>
      <c r="T449" s="70"/>
      <c r="U449" s="70"/>
      <c r="V449" s="19"/>
      <c r="W449" s="19"/>
      <c r="X449" s="19"/>
      <c r="Y449" s="19"/>
      <c r="Z449" s="19"/>
      <c r="AA449" s="19"/>
      <c r="AB449" s="19"/>
    </row>
    <row r="450" spans="3:28" hidden="1" x14ac:dyDescent="0.25">
      <c r="C450" s="319"/>
      <c r="D450" s="413"/>
      <c r="E450" s="422"/>
      <c r="F450" s="322"/>
      <c r="G450" s="322"/>
      <c r="H450" s="322"/>
      <c r="I450" s="322"/>
      <c r="J450" s="322"/>
      <c r="K450" s="322"/>
      <c r="L450" s="322"/>
      <c r="M450" s="322"/>
      <c r="N450" s="179" t="s">
        <v>1700</v>
      </c>
      <c r="P450" s="47"/>
      <c r="Q450" s="70"/>
      <c r="R450" s="70"/>
      <c r="S450" s="70"/>
      <c r="T450" s="70"/>
      <c r="U450" s="70"/>
      <c r="V450" s="19"/>
      <c r="W450" s="19"/>
      <c r="X450" s="19"/>
      <c r="Y450" s="19"/>
      <c r="Z450" s="19"/>
      <c r="AA450" s="19"/>
      <c r="AB450" s="19"/>
    </row>
    <row r="451" spans="3:28" hidden="1" x14ac:dyDescent="0.25">
      <c r="C451" s="319"/>
      <c r="D451" s="413"/>
      <c r="E451" s="422"/>
      <c r="F451" s="322"/>
      <c r="G451" s="322"/>
      <c r="H451" s="322"/>
      <c r="I451" s="322"/>
      <c r="J451" s="322"/>
      <c r="K451" s="322"/>
      <c r="L451" s="322"/>
      <c r="M451" s="322"/>
      <c r="N451" s="179" t="s">
        <v>1700</v>
      </c>
      <c r="P451" s="47"/>
      <c r="Q451" s="70"/>
      <c r="R451" s="70"/>
      <c r="S451" s="70"/>
      <c r="T451" s="70"/>
      <c r="U451" s="70"/>
      <c r="V451" s="19"/>
      <c r="W451" s="19"/>
      <c r="X451" s="19"/>
      <c r="Y451" s="19"/>
      <c r="Z451" s="19"/>
      <c r="AA451" s="19"/>
      <c r="AB451" s="19"/>
    </row>
    <row r="452" spans="3:28" hidden="1" x14ac:dyDescent="0.25">
      <c r="C452" s="319"/>
      <c r="D452" s="413"/>
      <c r="E452" s="151" t="s">
        <v>762</v>
      </c>
      <c r="F452" s="237"/>
      <c r="G452" s="238"/>
      <c r="H452" s="238"/>
      <c r="I452" s="238"/>
      <c r="J452" s="235" t="s">
        <v>1571</v>
      </c>
      <c r="K452" s="235"/>
      <c r="L452" s="235"/>
      <c r="M452" s="235"/>
      <c r="N452" s="179" t="s">
        <v>1700</v>
      </c>
      <c r="P452" s="47"/>
      <c r="Q452" s="70"/>
      <c r="R452" s="70"/>
      <c r="S452" s="70"/>
      <c r="T452" s="70"/>
      <c r="U452" s="70"/>
      <c r="V452" s="19"/>
      <c r="W452" s="19"/>
      <c r="X452" s="19"/>
      <c r="Y452" s="19"/>
      <c r="Z452" s="19"/>
      <c r="AA452" s="19"/>
      <c r="AB452" s="19"/>
    </row>
    <row r="453" spans="3:28" ht="15" hidden="1" customHeight="1" x14ac:dyDescent="0.25">
      <c r="C453" s="319"/>
      <c r="D453" s="413"/>
      <c r="E453" s="153" t="s">
        <v>763</v>
      </c>
      <c r="F453" s="237"/>
      <c r="G453" s="238"/>
      <c r="H453" s="238"/>
      <c r="I453" s="238"/>
      <c r="J453" s="236">
        <f>(F452*1)+(F453*2)+(F454*3)+(F455*4)</f>
        <v>0</v>
      </c>
      <c r="K453" s="236"/>
      <c r="L453" s="236"/>
      <c r="M453" s="236"/>
      <c r="N453" s="179" t="s">
        <v>1700</v>
      </c>
      <c r="P453" s="47"/>
      <c r="Q453" s="70"/>
      <c r="R453" s="70"/>
      <c r="S453" s="70"/>
      <c r="T453" s="70"/>
      <c r="U453" s="70"/>
      <c r="V453" s="19"/>
      <c r="W453" s="19"/>
      <c r="X453" s="19"/>
      <c r="Y453" s="19"/>
      <c r="Z453" s="19"/>
      <c r="AA453" s="19"/>
      <c r="AB453" s="19"/>
    </row>
    <row r="454" spans="3:28" ht="15" hidden="1" customHeight="1" x14ac:dyDescent="0.25">
      <c r="C454" s="319"/>
      <c r="D454" s="413"/>
      <c r="E454" s="153" t="s">
        <v>773</v>
      </c>
      <c r="F454" s="237"/>
      <c r="G454" s="238"/>
      <c r="H454" s="238"/>
      <c r="I454" s="238"/>
      <c r="J454" s="236"/>
      <c r="K454" s="236"/>
      <c r="L454" s="236"/>
      <c r="M454" s="236"/>
      <c r="N454" s="179" t="s">
        <v>1700</v>
      </c>
      <c r="P454" s="47"/>
      <c r="Q454" s="70"/>
      <c r="R454" s="70"/>
      <c r="S454" s="70"/>
      <c r="T454" s="70"/>
      <c r="U454" s="70"/>
      <c r="V454" s="19"/>
      <c r="W454" s="19"/>
      <c r="X454" s="19"/>
      <c r="Y454" s="19"/>
      <c r="Z454" s="19"/>
      <c r="AA454" s="19"/>
      <c r="AB454" s="19"/>
    </row>
    <row r="455" spans="3:28" ht="15" hidden="1" customHeight="1" x14ac:dyDescent="0.25">
      <c r="C455" s="319"/>
      <c r="D455" s="413"/>
      <c r="E455" s="153" t="s">
        <v>765</v>
      </c>
      <c r="F455" s="237"/>
      <c r="G455" s="238"/>
      <c r="H455" s="238"/>
      <c r="I455" s="238"/>
      <c r="J455" s="236"/>
      <c r="K455" s="236"/>
      <c r="L455" s="236"/>
      <c r="M455" s="236"/>
      <c r="N455" s="179" t="s">
        <v>1700</v>
      </c>
      <c r="P455" s="47"/>
      <c r="Q455" s="70"/>
      <c r="R455" s="70"/>
      <c r="S455" s="70"/>
      <c r="T455" s="70"/>
      <c r="U455" s="70"/>
      <c r="V455" s="19"/>
      <c r="W455" s="19"/>
      <c r="X455" s="19"/>
      <c r="Y455" s="19"/>
      <c r="Z455" s="19"/>
      <c r="AA455" s="19"/>
      <c r="AB455" s="19"/>
    </row>
    <row r="456" spans="3:28" hidden="1" x14ac:dyDescent="0.25">
      <c r="C456" s="319"/>
      <c r="D456" s="413"/>
      <c r="E456" s="418" t="s">
        <v>776</v>
      </c>
      <c r="F456" s="49" t="s">
        <v>766</v>
      </c>
      <c r="G456" s="49"/>
      <c r="H456" s="49" t="s">
        <v>767</v>
      </c>
      <c r="I456" s="49"/>
      <c r="J456" s="58" t="s">
        <v>768</v>
      </c>
      <c r="K456" s="49"/>
      <c r="L456" s="58" t="s">
        <v>769</v>
      </c>
      <c r="M456" s="49"/>
      <c r="N456" s="179" t="s">
        <v>1700</v>
      </c>
      <c r="P456" s="16">
        <f>SUM(Q456:T456)</f>
        <v>0</v>
      </c>
      <c r="Q456" s="70">
        <f>IF(G456="",0,IF(G456&lt;&gt;"",VLOOKUP(G456,accommodation!$AT$4:$AU$5,2,)))</f>
        <v>0</v>
      </c>
      <c r="R456" s="70">
        <f>IF(I456="",0,IF(I456&lt;&gt;"",VLOOKUP(I456,accommodation!$AT$7:$AU$10,2,)))</f>
        <v>0</v>
      </c>
      <c r="S456" s="70">
        <f>IF(K456="",0,IF(K456&lt;&gt;"",VLOOKUP(K456,accommodation!$AT$10:$AU$11,2,)))</f>
        <v>0</v>
      </c>
      <c r="T456" s="70">
        <f>IF(M456="",0,IF(M456&lt;&gt;"",VLOOKUP(M456,accommodation!$AT$13:$AU$14,2,)))</f>
        <v>0</v>
      </c>
      <c r="U456" s="70"/>
      <c r="V456" s="19"/>
      <c r="W456" s="19"/>
      <c r="X456" s="19"/>
      <c r="Y456" s="19"/>
      <c r="Z456" s="19"/>
      <c r="AA456" s="19"/>
      <c r="AB456" s="19"/>
    </row>
    <row r="457" spans="3:28" hidden="1" x14ac:dyDescent="0.25">
      <c r="C457" s="319"/>
      <c r="D457" s="413"/>
      <c r="E457" s="418"/>
      <c r="F457" s="49" t="s">
        <v>770</v>
      </c>
      <c r="G457" s="49"/>
      <c r="H457" s="49" t="s">
        <v>774</v>
      </c>
      <c r="I457" s="49"/>
      <c r="J457" s="49" t="s">
        <v>775</v>
      </c>
      <c r="K457" s="49"/>
      <c r="L457" s="49" t="s">
        <v>778</v>
      </c>
      <c r="M457" s="49"/>
      <c r="N457" s="179" t="s">
        <v>1700</v>
      </c>
      <c r="P457" s="16">
        <f>SUM(Q457:T457)</f>
        <v>0</v>
      </c>
      <c r="Q457" s="70">
        <f>IF(G457="",0,IF(G457&lt;&gt;"",VLOOKUP(G457,accommodation!$AT$16:$AU$17,2,)))</f>
        <v>0</v>
      </c>
      <c r="R457" s="70">
        <f>IF(I457="",0,IF(I457&lt;&gt;"",VLOOKUP(I456,accommodation!$AT$19:$AU$20,2,)))</f>
        <v>0</v>
      </c>
      <c r="S457" s="70">
        <f>IF(K457="",0,IF(K457&lt;&gt;"",VLOOKUP(K457,accommodation!$AT$22:$AU$23,2,)))</f>
        <v>0</v>
      </c>
      <c r="T457" s="70">
        <f>IF(M457="",0,IF(M457&lt;&gt;"",VLOOKUP(M457,accommodation!$AT$25:$AU$26,2,)))</f>
        <v>0</v>
      </c>
      <c r="U457" s="70"/>
      <c r="V457" s="19"/>
      <c r="W457" s="19"/>
      <c r="X457" s="19"/>
      <c r="Y457" s="19"/>
      <c r="Z457" s="19"/>
      <c r="AA457" s="19"/>
      <c r="AB457" s="19"/>
    </row>
    <row r="458" spans="3:28" hidden="1" x14ac:dyDescent="0.25">
      <c r="C458" s="319"/>
      <c r="D458" s="413"/>
      <c r="E458" s="418"/>
      <c r="F458" s="49" t="s">
        <v>777</v>
      </c>
      <c r="G458" s="49"/>
      <c r="H458" s="49" t="s">
        <v>779</v>
      </c>
      <c r="I458" s="49"/>
      <c r="J458" s="49" t="s">
        <v>780</v>
      </c>
      <c r="K458" s="49"/>
      <c r="L458" s="49" t="s">
        <v>781</v>
      </c>
      <c r="M458" s="49"/>
      <c r="N458" s="179" t="s">
        <v>1700</v>
      </c>
      <c r="P458" s="16">
        <f>SUM(Q458:T458)</f>
        <v>0</v>
      </c>
      <c r="Q458" s="70">
        <f>IF(G458="",0,IF(G458&lt;&gt;"",VLOOKUP(G458,accommodation!$AT$28:$AU$29,2,)))</f>
        <v>0</v>
      </c>
      <c r="R458" s="70">
        <f>IF(I458="",0,IF(I458&lt;&gt;"",VLOOKUP(I458,accommodation!$AT$31:$AU$32,2,)))</f>
        <v>0</v>
      </c>
      <c r="S458" s="70">
        <f>IF(K458="",0,IF(K458&lt;&gt;"",VLOOKUP(K458,accommodation!$AT$34:$AU$35,2,)))</f>
        <v>0</v>
      </c>
      <c r="T458" s="70">
        <f>IF(M458="",0,IF(M458&lt;&gt;"",VLOOKUP(M458,accommodation!$AT$37:$AU$38,2,)))</f>
        <v>0</v>
      </c>
      <c r="U458" s="70"/>
      <c r="V458" s="19"/>
      <c r="W458" s="19"/>
      <c r="X458" s="19"/>
      <c r="Y458" s="19"/>
      <c r="Z458" s="19"/>
      <c r="AA458" s="19"/>
      <c r="AB458" s="19"/>
    </row>
    <row r="459" spans="3:28" hidden="1" x14ac:dyDescent="0.25">
      <c r="C459" s="319"/>
      <c r="D459" s="413"/>
      <c r="E459" s="151" t="s">
        <v>782</v>
      </c>
      <c r="F459" s="49" t="s">
        <v>783</v>
      </c>
      <c r="G459" s="49"/>
      <c r="H459" s="49" t="s">
        <v>784</v>
      </c>
      <c r="I459" s="49"/>
      <c r="J459" s="49" t="s">
        <v>785</v>
      </c>
      <c r="K459" s="49"/>
      <c r="L459" s="322"/>
      <c r="M459" s="322"/>
      <c r="N459" s="179" t="s">
        <v>1700</v>
      </c>
      <c r="P459" s="47"/>
      <c r="Q459" s="70"/>
      <c r="R459" s="70"/>
      <c r="S459" s="70"/>
      <c r="T459" s="70"/>
      <c r="U459" s="70"/>
      <c r="V459" s="19"/>
      <c r="W459" s="19"/>
      <c r="X459" s="19"/>
      <c r="Y459" s="19"/>
      <c r="Z459" s="19"/>
      <c r="AA459" s="19"/>
      <c r="AB459" s="19"/>
    </row>
    <row r="460" spans="3:28" hidden="1" x14ac:dyDescent="0.25">
      <c r="C460" s="319"/>
      <c r="D460" s="413"/>
      <c r="E460" s="151" t="s">
        <v>786</v>
      </c>
      <c r="F460" s="237"/>
      <c r="G460" s="238"/>
      <c r="H460" s="238"/>
      <c r="I460" s="238"/>
      <c r="J460" s="238"/>
      <c r="K460" s="238"/>
      <c r="L460" s="238"/>
      <c r="M460" s="244"/>
      <c r="N460" s="179" t="s">
        <v>1700</v>
      </c>
      <c r="P460" s="47"/>
      <c r="Q460" s="70"/>
      <c r="R460" s="70"/>
      <c r="S460" s="70"/>
      <c r="T460" s="70"/>
      <c r="U460" s="70"/>
      <c r="V460" s="19"/>
      <c r="W460" s="19"/>
      <c r="X460" s="19"/>
      <c r="Y460" s="19"/>
      <c r="Z460" s="19"/>
      <c r="AA460" s="19"/>
      <c r="AB460" s="19"/>
    </row>
    <row r="461" spans="3:28" hidden="1" x14ac:dyDescent="0.25">
      <c r="C461" s="319"/>
      <c r="D461" s="413"/>
      <c r="E461" s="151" t="s">
        <v>796</v>
      </c>
      <c r="F461" s="237"/>
      <c r="G461" s="238"/>
      <c r="H461" s="238"/>
      <c r="I461" s="238"/>
      <c r="J461" s="238"/>
      <c r="K461" s="238"/>
      <c r="L461" s="238"/>
      <c r="M461" s="244"/>
      <c r="N461" s="179" t="s">
        <v>1700</v>
      </c>
      <c r="P461" s="16">
        <f>IF(F461="",0,IF(F461&lt;&gt;"",VLOOKUP(F461,accommodation!$BD$3:$BE$200,2,)))</f>
        <v>0</v>
      </c>
      <c r="Q461" s="70"/>
      <c r="R461" s="70"/>
      <c r="S461" s="70"/>
      <c r="T461" s="70"/>
      <c r="U461" s="70"/>
      <c r="V461" s="19"/>
      <c r="W461" s="19"/>
      <c r="X461" s="19"/>
      <c r="Y461" s="19"/>
      <c r="Z461" s="19"/>
      <c r="AA461" s="19"/>
      <c r="AB461" s="19"/>
    </row>
    <row r="462" spans="3:28" hidden="1" x14ac:dyDescent="0.25">
      <c r="C462" s="319"/>
      <c r="D462" s="413"/>
      <c r="E462" s="151" t="s">
        <v>800</v>
      </c>
      <c r="F462" s="237"/>
      <c r="G462" s="238"/>
      <c r="H462" s="238"/>
      <c r="I462" s="238"/>
      <c r="J462" s="238"/>
      <c r="K462" s="238"/>
      <c r="L462" s="238"/>
      <c r="M462" s="244"/>
      <c r="N462" s="179" t="s">
        <v>1700</v>
      </c>
      <c r="P462" s="16">
        <f>IF(F462="",0,IF(F462&lt;&gt;"",VLOOKUP(F462,accommodation!$BG$3:$BH$200,2,)))</f>
        <v>0</v>
      </c>
      <c r="Q462" s="70"/>
      <c r="R462" s="70"/>
      <c r="S462" s="70"/>
      <c r="T462" s="70"/>
      <c r="U462" s="70"/>
      <c r="V462" s="19"/>
      <c r="W462" s="19"/>
      <c r="X462" s="19"/>
      <c r="Y462" s="19"/>
      <c r="Z462" s="19"/>
      <c r="AA462" s="19"/>
      <c r="AB462" s="19"/>
    </row>
    <row r="463" spans="3:28" hidden="1" x14ac:dyDescent="0.25">
      <c r="C463" s="319"/>
      <c r="D463" s="413"/>
      <c r="E463" s="398" t="s">
        <v>870</v>
      </c>
      <c r="F463" s="49" t="s">
        <v>811</v>
      </c>
      <c r="G463" s="49"/>
      <c r="H463" s="49" t="s">
        <v>812</v>
      </c>
      <c r="I463" s="49"/>
      <c r="J463" s="49" t="s">
        <v>813</v>
      </c>
      <c r="K463" s="49"/>
      <c r="L463" s="49" t="s">
        <v>814</v>
      </c>
      <c r="M463" s="49"/>
      <c r="N463" s="179" t="s">
        <v>1700</v>
      </c>
      <c r="P463" s="16">
        <f>SUM(Q463:T463)</f>
        <v>0</v>
      </c>
      <c r="Q463" s="70">
        <f>IF(G463="",0,IF(G463&lt;&gt;"",VLOOKUP(G463,accommodation!$BJ$4:$BK$200,2,)))</f>
        <v>0</v>
      </c>
      <c r="R463" s="70">
        <f>IF(I463="",0,IF(I463&lt;&gt;"",VLOOKUP(I463,accommodation!$BJ$4:$BK$200,2,)))</f>
        <v>0</v>
      </c>
      <c r="S463" s="70">
        <f>IF(K463="",0,IF(K463&lt;&gt;"",VLOOKUP(K463,accommodation!$BJ$4:$BK$200,2,)))</f>
        <v>0</v>
      </c>
      <c r="T463" s="70">
        <f>IF(M463="",0,IF(M463&lt;&gt;"",VLOOKUP(M463,accommodation!$BJ$4:$BK$200,2,)))</f>
        <v>0</v>
      </c>
      <c r="U463" s="70"/>
      <c r="V463" s="19"/>
      <c r="W463" s="19"/>
      <c r="X463" s="19"/>
      <c r="Y463" s="19"/>
      <c r="Z463" s="19"/>
      <c r="AA463" s="19"/>
      <c r="AB463" s="19"/>
    </row>
    <row r="464" spans="3:28" hidden="1" x14ac:dyDescent="0.25">
      <c r="C464" s="319"/>
      <c r="D464" s="413"/>
      <c r="E464" s="399"/>
      <c r="F464" s="49" t="s">
        <v>815</v>
      </c>
      <c r="G464" s="49"/>
      <c r="H464" s="49" t="s">
        <v>816</v>
      </c>
      <c r="I464" s="49"/>
      <c r="J464" s="49" t="s">
        <v>817</v>
      </c>
      <c r="K464" s="49"/>
      <c r="L464" s="49" t="s">
        <v>818</v>
      </c>
      <c r="M464" s="49"/>
      <c r="N464" s="179" t="s">
        <v>1700</v>
      </c>
      <c r="P464" s="16">
        <f>SUM(Q464:T464)</f>
        <v>0</v>
      </c>
      <c r="Q464" s="70">
        <f>IF(G464="",0,IF(G464&lt;&gt;"",VLOOKUP(G464,accommodation!$BJ$4:$BK$200,2,)))</f>
        <v>0</v>
      </c>
      <c r="R464" s="70">
        <f>IF(I464="",0,IF(I464&lt;&gt;"",VLOOKUP(I464,accommodation!$BJ$4:$BK$200,2,)))</f>
        <v>0</v>
      </c>
      <c r="S464" s="70">
        <f>IF(K464="",0,IF(K464&lt;&gt;"",VLOOKUP(K464,accommodation!$BJ$4:$BK$200,2,)))</f>
        <v>0</v>
      </c>
      <c r="T464" s="70">
        <f>IF(M464="",0,IF(M464&lt;&gt;"",VLOOKUP(M464,accommodation!$BJ$4:$BK$200,2,)))</f>
        <v>0</v>
      </c>
      <c r="U464" s="70"/>
      <c r="V464" s="19"/>
      <c r="W464" s="19"/>
      <c r="X464" s="19"/>
      <c r="Y464" s="19"/>
      <c r="Z464" s="19"/>
      <c r="AA464" s="19"/>
      <c r="AB464" s="19"/>
    </row>
    <row r="465" spans="3:29" hidden="1" x14ac:dyDescent="0.25">
      <c r="C465" s="319"/>
      <c r="D465" s="323">
        <f>F465</f>
        <v>0</v>
      </c>
      <c r="E465" s="10" t="s">
        <v>741</v>
      </c>
      <c r="F465" s="296"/>
      <c r="G465" s="297"/>
      <c r="H465" s="297"/>
      <c r="I465" s="297"/>
      <c r="J465" s="297"/>
      <c r="K465" s="297"/>
      <c r="L465" s="297"/>
      <c r="M465" s="298"/>
      <c r="N465" s="179" t="s">
        <v>1700</v>
      </c>
      <c r="P465" s="16"/>
      <c r="Q465" s="70"/>
      <c r="R465" s="70"/>
      <c r="S465" s="70"/>
      <c r="T465" s="70"/>
      <c r="U465" s="70"/>
      <c r="V465" s="19"/>
      <c r="W465" s="19"/>
      <c r="X465" s="19"/>
      <c r="Y465" s="19"/>
      <c r="Z465" s="19"/>
      <c r="AA465" s="19"/>
      <c r="AB465" s="19"/>
    </row>
    <row r="466" spans="3:29" hidden="1" x14ac:dyDescent="0.25">
      <c r="C466" s="319"/>
      <c r="D466" s="323"/>
      <c r="E466" s="150" t="s">
        <v>742</v>
      </c>
      <c r="F466" s="406"/>
      <c r="G466" s="407"/>
      <c r="H466" s="407"/>
      <c r="I466" s="407"/>
      <c r="J466" s="407"/>
      <c r="K466" s="407"/>
      <c r="L466" s="407"/>
      <c r="M466" s="408"/>
      <c r="N466" s="179" t="s">
        <v>1700</v>
      </c>
      <c r="P466" s="16">
        <f>IF(F466="",0,IF(F466&lt;&gt;"",VLOOKUP(F466,accommodation!$X$3:$Y$200,2,)))</f>
        <v>0</v>
      </c>
      <c r="Q466" s="70"/>
      <c r="R466" s="70"/>
      <c r="S466" s="70"/>
      <c r="T466" s="70"/>
      <c r="U466" s="70"/>
      <c r="V466" s="19"/>
      <c r="W466" s="19"/>
      <c r="X466" s="19"/>
      <c r="Y466" s="19"/>
      <c r="Z466" s="19"/>
      <c r="AA466" s="19"/>
      <c r="AB466" s="73">
        <f>SUM(P466:P483)</f>
        <v>0</v>
      </c>
      <c r="AC466" s="1">
        <f>IF(AB466&gt;1,1,)</f>
        <v>0</v>
      </c>
    </row>
    <row r="467" spans="3:29" hidden="1" x14ac:dyDescent="0.25">
      <c r="C467" s="319"/>
      <c r="D467" s="323"/>
      <c r="E467" s="150" t="s">
        <v>764</v>
      </c>
      <c r="F467" s="233"/>
      <c r="G467" s="234"/>
      <c r="H467" s="234"/>
      <c r="I467" s="234"/>
      <c r="J467" s="234"/>
      <c r="K467" s="234"/>
      <c r="L467" s="234"/>
      <c r="M467" s="252"/>
      <c r="N467" s="179" t="s">
        <v>1700</v>
      </c>
      <c r="P467" s="16">
        <f>IF(F467="",0,IF(F467&lt;&gt;"",VLOOKUP(F467,accommodation!$AA$3:$AB$200,2,)))</f>
        <v>0</v>
      </c>
      <c r="Q467" s="70"/>
      <c r="R467" s="70"/>
      <c r="S467" s="70"/>
      <c r="T467" s="70"/>
      <c r="U467" s="70"/>
      <c r="V467" s="19"/>
      <c r="W467" s="19"/>
      <c r="X467" s="19"/>
      <c r="Y467" s="19"/>
      <c r="Z467" s="19"/>
      <c r="AA467" s="19"/>
      <c r="AB467" s="19"/>
    </row>
    <row r="468" spans="3:29" hidden="1" x14ac:dyDescent="0.25">
      <c r="C468" s="319"/>
      <c r="D468" s="323"/>
      <c r="E468" s="411" t="s">
        <v>748</v>
      </c>
      <c r="F468" s="324"/>
      <c r="G468" s="324"/>
      <c r="H468" s="324"/>
      <c r="I468" s="324"/>
      <c r="J468" s="324"/>
      <c r="K468" s="324"/>
      <c r="L468" s="324"/>
      <c r="M468" s="324"/>
      <c r="N468" s="179" t="s">
        <v>1700</v>
      </c>
      <c r="P468" s="47"/>
      <c r="Q468" s="70"/>
      <c r="R468" s="70"/>
      <c r="S468" s="70"/>
      <c r="T468" s="70"/>
      <c r="U468" s="70"/>
      <c r="V468" s="19"/>
      <c r="W468" s="19"/>
      <c r="X468" s="19"/>
      <c r="Y468" s="19"/>
      <c r="Z468" s="19"/>
      <c r="AA468" s="19"/>
      <c r="AB468" s="19"/>
    </row>
    <row r="469" spans="3:29" hidden="1" x14ac:dyDescent="0.25">
      <c r="C469" s="319"/>
      <c r="D469" s="323"/>
      <c r="E469" s="411"/>
      <c r="F469" s="324"/>
      <c r="G469" s="324"/>
      <c r="H469" s="324"/>
      <c r="I469" s="324"/>
      <c r="J469" s="324"/>
      <c r="K469" s="324"/>
      <c r="L469" s="324"/>
      <c r="M469" s="324"/>
      <c r="N469" s="179" t="s">
        <v>1700</v>
      </c>
      <c r="P469" s="47"/>
      <c r="Q469" s="70"/>
      <c r="R469" s="70"/>
      <c r="S469" s="70"/>
      <c r="T469" s="70"/>
      <c r="U469" s="70"/>
      <c r="V469" s="19"/>
      <c r="W469" s="19"/>
      <c r="X469" s="19"/>
      <c r="Y469" s="19"/>
      <c r="Z469" s="19"/>
      <c r="AA469" s="19"/>
      <c r="AB469" s="19"/>
    </row>
    <row r="470" spans="3:29" hidden="1" x14ac:dyDescent="0.25">
      <c r="C470" s="319"/>
      <c r="D470" s="323"/>
      <c r="E470" s="411"/>
      <c r="F470" s="324"/>
      <c r="G470" s="324"/>
      <c r="H470" s="324"/>
      <c r="I470" s="324"/>
      <c r="J470" s="324"/>
      <c r="K470" s="324"/>
      <c r="L470" s="324"/>
      <c r="M470" s="324"/>
      <c r="N470" s="179" t="s">
        <v>1700</v>
      </c>
      <c r="P470" s="47"/>
      <c r="Q470" s="70"/>
      <c r="R470" s="70"/>
      <c r="S470" s="70"/>
      <c r="T470" s="70"/>
      <c r="U470" s="70"/>
      <c r="V470" s="19"/>
      <c r="W470" s="19"/>
      <c r="X470" s="19"/>
      <c r="Y470" s="19"/>
      <c r="Z470" s="19"/>
      <c r="AA470" s="19"/>
      <c r="AB470" s="19"/>
    </row>
    <row r="471" spans="3:29" hidden="1" x14ac:dyDescent="0.25">
      <c r="C471" s="319"/>
      <c r="D471" s="323"/>
      <c r="E471" s="150" t="s">
        <v>762</v>
      </c>
      <c r="F471" s="233"/>
      <c r="G471" s="234"/>
      <c r="H471" s="234"/>
      <c r="I471" s="234"/>
      <c r="J471" s="235" t="s">
        <v>1571</v>
      </c>
      <c r="K471" s="235"/>
      <c r="L471" s="235"/>
      <c r="M471" s="235"/>
      <c r="N471" s="179" t="s">
        <v>1700</v>
      </c>
      <c r="P471" s="47"/>
      <c r="Q471" s="70"/>
      <c r="R471" s="70"/>
      <c r="S471" s="70"/>
      <c r="T471" s="70"/>
      <c r="U471" s="70"/>
      <c r="V471" s="19"/>
      <c r="W471" s="19"/>
      <c r="X471" s="19"/>
      <c r="Y471" s="19"/>
      <c r="Z471" s="19"/>
      <c r="AA471" s="19"/>
      <c r="AB471" s="19"/>
    </row>
    <row r="472" spans="3:29" ht="15" hidden="1" customHeight="1" x14ac:dyDescent="0.25">
      <c r="C472" s="319"/>
      <c r="D472" s="323"/>
      <c r="E472" s="152" t="s">
        <v>763</v>
      </c>
      <c r="F472" s="233"/>
      <c r="G472" s="234"/>
      <c r="H472" s="234"/>
      <c r="I472" s="234"/>
      <c r="J472" s="236">
        <f>(F471*1)+(F472*2)+(F473*3)+(F474*4)</f>
        <v>0</v>
      </c>
      <c r="K472" s="236"/>
      <c r="L472" s="236"/>
      <c r="M472" s="236"/>
      <c r="N472" s="179" t="s">
        <v>1700</v>
      </c>
      <c r="P472" s="47"/>
      <c r="Q472" s="70"/>
      <c r="R472" s="70"/>
      <c r="S472" s="70"/>
      <c r="T472" s="70"/>
      <c r="U472" s="70"/>
      <c r="V472" s="19"/>
      <c r="W472" s="19"/>
      <c r="X472" s="19"/>
      <c r="Y472" s="19"/>
      <c r="Z472" s="19"/>
      <c r="AA472" s="19"/>
      <c r="AB472" s="19"/>
    </row>
    <row r="473" spans="3:29" ht="15" hidden="1" customHeight="1" x14ac:dyDescent="0.25">
      <c r="C473" s="319"/>
      <c r="D473" s="323"/>
      <c r="E473" s="152" t="s">
        <v>773</v>
      </c>
      <c r="F473" s="233"/>
      <c r="G473" s="234"/>
      <c r="H473" s="234"/>
      <c r="I473" s="234"/>
      <c r="J473" s="236"/>
      <c r="K473" s="236"/>
      <c r="L473" s="236"/>
      <c r="M473" s="236"/>
      <c r="N473" s="179" t="s">
        <v>1700</v>
      </c>
      <c r="P473" s="47"/>
      <c r="Q473" s="70"/>
      <c r="R473" s="70"/>
      <c r="S473" s="70"/>
      <c r="T473" s="70"/>
      <c r="U473" s="70"/>
      <c r="V473" s="19"/>
      <c r="W473" s="19"/>
      <c r="X473" s="19"/>
      <c r="Y473" s="19"/>
      <c r="Z473" s="19"/>
      <c r="AA473" s="19"/>
      <c r="AB473" s="19"/>
    </row>
    <row r="474" spans="3:29" ht="15" hidden="1" customHeight="1" x14ac:dyDescent="0.25">
      <c r="C474" s="319"/>
      <c r="D474" s="323"/>
      <c r="E474" s="152" t="s">
        <v>765</v>
      </c>
      <c r="F474" s="233"/>
      <c r="G474" s="234"/>
      <c r="H474" s="234"/>
      <c r="I474" s="234"/>
      <c r="J474" s="236"/>
      <c r="K474" s="236"/>
      <c r="L474" s="236"/>
      <c r="M474" s="236"/>
      <c r="N474" s="179" t="s">
        <v>1700</v>
      </c>
      <c r="P474" s="47"/>
      <c r="Q474" s="70"/>
      <c r="R474" s="70"/>
      <c r="S474" s="70"/>
      <c r="T474" s="70"/>
      <c r="U474" s="70"/>
      <c r="V474" s="19"/>
      <c r="W474" s="19"/>
      <c r="X474" s="19"/>
      <c r="Y474" s="19"/>
      <c r="Z474" s="19"/>
      <c r="AA474" s="19"/>
      <c r="AB474" s="19"/>
    </row>
    <row r="475" spans="3:29" hidden="1" x14ac:dyDescent="0.25">
      <c r="C475" s="319"/>
      <c r="D475" s="323"/>
      <c r="E475" s="412" t="s">
        <v>776</v>
      </c>
      <c r="F475" s="32" t="s">
        <v>766</v>
      </c>
      <c r="G475" s="32"/>
      <c r="H475" s="32" t="s">
        <v>767</v>
      </c>
      <c r="I475" s="32"/>
      <c r="J475" s="57" t="s">
        <v>768</v>
      </c>
      <c r="K475" s="32"/>
      <c r="L475" s="57" t="s">
        <v>769</v>
      </c>
      <c r="M475" s="32"/>
      <c r="N475" s="179" t="s">
        <v>1700</v>
      </c>
      <c r="P475" s="16">
        <f>SUM(Q475:T475)</f>
        <v>0</v>
      </c>
      <c r="Q475" s="70">
        <f>IF(G475="",0,IF(G475&lt;&gt;"",VLOOKUP(G475,accommodation!$AT$4:$AU$5,2,)))</f>
        <v>0</v>
      </c>
      <c r="R475" s="70">
        <f>IF(I475="",0,IF(I475&lt;&gt;"",VLOOKUP(I475,accommodation!$AT$7:$AU$10,2,)))</f>
        <v>0</v>
      </c>
      <c r="S475" s="70">
        <f>IF(K475="",0,IF(K475&lt;&gt;"",VLOOKUP(K475,accommodation!$AT$10:$AU$11,2,)))</f>
        <v>0</v>
      </c>
      <c r="T475" s="70">
        <f>IF(M475="",0,IF(M475&lt;&gt;"",VLOOKUP(M475,accommodation!$AT$13:$AU$14,2,)))</f>
        <v>0</v>
      </c>
      <c r="U475" s="70"/>
      <c r="V475" s="19"/>
      <c r="W475" s="19"/>
      <c r="X475" s="19"/>
      <c r="Y475" s="19"/>
      <c r="Z475" s="19"/>
      <c r="AA475" s="19"/>
      <c r="AB475" s="19"/>
    </row>
    <row r="476" spans="3:29" hidden="1" x14ac:dyDescent="0.25">
      <c r="C476" s="319"/>
      <c r="D476" s="323"/>
      <c r="E476" s="412"/>
      <c r="F476" s="32" t="s">
        <v>770</v>
      </c>
      <c r="G476" s="32"/>
      <c r="H476" s="32" t="s">
        <v>774</v>
      </c>
      <c r="I476" s="32"/>
      <c r="J476" s="32" t="s">
        <v>775</v>
      </c>
      <c r="K476" s="32"/>
      <c r="L476" s="32" t="s">
        <v>778</v>
      </c>
      <c r="M476" s="32"/>
      <c r="N476" s="179" t="s">
        <v>1700</v>
      </c>
      <c r="P476" s="16">
        <f>SUM(Q476:T476)</f>
        <v>0</v>
      </c>
      <c r="Q476" s="70">
        <f>IF(G476="",0,IF(G476&lt;&gt;"",VLOOKUP(G476,accommodation!$AT$16:$AU$17,2,)))</f>
        <v>0</v>
      </c>
      <c r="R476" s="70">
        <f>IF(I476="",0,IF(I476&lt;&gt;"",VLOOKUP(I475,accommodation!$AT$19:$AU$20,2,)))</f>
        <v>0</v>
      </c>
      <c r="S476" s="70">
        <f>IF(K476="",0,IF(K476&lt;&gt;"",VLOOKUP(K476,accommodation!$AT$22:$AU$23,2,)))</f>
        <v>0</v>
      </c>
      <c r="T476" s="70">
        <f>IF(M476="",0,IF(M476&lt;&gt;"",VLOOKUP(M476,accommodation!$AT$25:$AU$26,2,)))</f>
        <v>0</v>
      </c>
      <c r="U476" s="70"/>
      <c r="V476" s="19"/>
      <c r="W476" s="19"/>
      <c r="X476" s="19"/>
      <c r="Y476" s="19"/>
      <c r="Z476" s="19"/>
      <c r="AA476" s="19"/>
      <c r="AB476" s="19"/>
    </row>
    <row r="477" spans="3:29" hidden="1" x14ac:dyDescent="0.25">
      <c r="C477" s="319"/>
      <c r="D477" s="323"/>
      <c r="E477" s="412"/>
      <c r="F477" s="32" t="s">
        <v>777</v>
      </c>
      <c r="G477" s="32"/>
      <c r="H477" s="32" t="s">
        <v>779</v>
      </c>
      <c r="I477" s="32"/>
      <c r="J477" s="32" t="s">
        <v>780</v>
      </c>
      <c r="K477" s="32"/>
      <c r="L477" s="32" t="s">
        <v>781</v>
      </c>
      <c r="M477" s="32"/>
      <c r="N477" s="179" t="s">
        <v>1700</v>
      </c>
      <c r="P477" s="16">
        <f>SUM(Q477:T477)</f>
        <v>0</v>
      </c>
      <c r="Q477" s="70">
        <f>IF(G477="",0,IF(G477&lt;&gt;"",VLOOKUP(G477,accommodation!$AT$28:$AU$29,2,)))</f>
        <v>0</v>
      </c>
      <c r="R477" s="70">
        <f>IF(I477="",0,IF(I477&lt;&gt;"",VLOOKUP(I477,accommodation!$AT$31:$AU$32,2,)))</f>
        <v>0</v>
      </c>
      <c r="S477" s="70">
        <f>IF(K477="",0,IF(K477&lt;&gt;"",VLOOKUP(K477,accommodation!$AT$34:$AU$35,2,)))</f>
        <v>0</v>
      </c>
      <c r="T477" s="70">
        <f>IF(M477="",0,IF(M477&lt;&gt;"",VLOOKUP(M477,accommodation!$AT$37:$AU$38,2,)))</f>
        <v>0</v>
      </c>
      <c r="U477" s="70"/>
      <c r="V477" s="19"/>
      <c r="W477" s="19"/>
      <c r="X477" s="19"/>
      <c r="Y477" s="19"/>
      <c r="Z477" s="19"/>
      <c r="AA477" s="19"/>
      <c r="AB477" s="19"/>
    </row>
    <row r="478" spans="3:29" hidden="1" x14ac:dyDescent="0.25">
      <c r="C478" s="319"/>
      <c r="D478" s="323"/>
      <c r="E478" s="150" t="s">
        <v>782</v>
      </c>
      <c r="F478" s="32" t="s">
        <v>783</v>
      </c>
      <c r="G478" s="32"/>
      <c r="H478" s="32" t="s">
        <v>784</v>
      </c>
      <c r="I478" s="32"/>
      <c r="J478" s="32" t="s">
        <v>785</v>
      </c>
      <c r="K478" s="32"/>
      <c r="L478" s="324"/>
      <c r="M478" s="324"/>
      <c r="N478" s="179" t="s">
        <v>1700</v>
      </c>
      <c r="P478" s="47"/>
      <c r="Q478" s="70"/>
      <c r="R478" s="70"/>
      <c r="S478" s="70"/>
      <c r="T478" s="70"/>
      <c r="U478" s="70"/>
      <c r="V478" s="19"/>
      <c r="W478" s="19"/>
      <c r="X478" s="19"/>
      <c r="Y478" s="19"/>
      <c r="Z478" s="19"/>
      <c r="AA478" s="19"/>
      <c r="AB478" s="19"/>
    </row>
    <row r="479" spans="3:29" hidden="1" x14ac:dyDescent="0.25">
      <c r="C479" s="319"/>
      <c r="D479" s="323"/>
      <c r="E479" s="150" t="s">
        <v>786</v>
      </c>
      <c r="F479" s="233"/>
      <c r="G479" s="234"/>
      <c r="H479" s="234"/>
      <c r="I479" s="234"/>
      <c r="J479" s="234"/>
      <c r="K479" s="234"/>
      <c r="L479" s="234"/>
      <c r="M479" s="252"/>
      <c r="N479" s="179" t="s">
        <v>1700</v>
      </c>
      <c r="P479" s="47"/>
      <c r="Q479" s="70"/>
      <c r="R479" s="70"/>
      <c r="S479" s="70"/>
      <c r="T479" s="70"/>
      <c r="U479" s="70"/>
      <c r="V479" s="19"/>
      <c r="W479" s="19"/>
      <c r="X479" s="19"/>
      <c r="Y479" s="19"/>
      <c r="Z479" s="19"/>
      <c r="AA479" s="19"/>
      <c r="AB479" s="19"/>
    </row>
    <row r="480" spans="3:29" hidden="1" x14ac:dyDescent="0.25">
      <c r="C480" s="319"/>
      <c r="D480" s="323"/>
      <c r="E480" s="150" t="s">
        <v>796</v>
      </c>
      <c r="F480" s="233"/>
      <c r="G480" s="234"/>
      <c r="H480" s="234"/>
      <c r="I480" s="234"/>
      <c r="J480" s="234"/>
      <c r="K480" s="234"/>
      <c r="L480" s="234"/>
      <c r="M480" s="252"/>
      <c r="N480" s="179" t="s">
        <v>1700</v>
      </c>
      <c r="P480" s="16">
        <f>IF(F480="",0,IF(F480&lt;&gt;"",VLOOKUP(F480,accommodation!$BD$3:$BE$200,2,)))</f>
        <v>0</v>
      </c>
      <c r="Q480" s="70"/>
      <c r="R480" s="70"/>
      <c r="S480" s="70"/>
      <c r="T480" s="70"/>
      <c r="U480" s="70"/>
      <c r="V480" s="19"/>
      <c r="W480" s="19"/>
      <c r="X480" s="19"/>
      <c r="Y480" s="19"/>
      <c r="Z480" s="19"/>
      <c r="AA480" s="19"/>
      <c r="AB480" s="19"/>
    </row>
    <row r="481" spans="3:29" hidden="1" x14ac:dyDescent="0.25">
      <c r="C481" s="319"/>
      <c r="D481" s="323"/>
      <c r="E481" s="150" t="s">
        <v>800</v>
      </c>
      <c r="F481" s="233"/>
      <c r="G481" s="234"/>
      <c r="H481" s="234"/>
      <c r="I481" s="234"/>
      <c r="J481" s="234"/>
      <c r="K481" s="234"/>
      <c r="L481" s="234"/>
      <c r="M481" s="252"/>
      <c r="N481" s="179" t="s">
        <v>1700</v>
      </c>
      <c r="P481" s="16">
        <f>IF(F481="",0,IF(F481&lt;&gt;"",VLOOKUP(F481,accommodation!$BG$3:$BH$200,2,)))</f>
        <v>0</v>
      </c>
      <c r="Q481" s="70"/>
      <c r="R481" s="70"/>
      <c r="S481" s="70"/>
      <c r="T481" s="70"/>
      <c r="U481" s="70"/>
      <c r="V481" s="19"/>
      <c r="W481" s="19"/>
      <c r="X481" s="19"/>
      <c r="Y481" s="19"/>
      <c r="Z481" s="19"/>
      <c r="AA481" s="19"/>
      <c r="AB481" s="19"/>
    </row>
    <row r="482" spans="3:29" hidden="1" x14ac:dyDescent="0.25">
      <c r="C482" s="319"/>
      <c r="D482" s="323"/>
      <c r="E482" s="419" t="s">
        <v>870</v>
      </c>
      <c r="F482" s="32" t="s">
        <v>811</v>
      </c>
      <c r="G482" s="32"/>
      <c r="H482" s="32" t="s">
        <v>812</v>
      </c>
      <c r="I482" s="32"/>
      <c r="J482" s="32" t="s">
        <v>813</v>
      </c>
      <c r="K482" s="32"/>
      <c r="L482" s="32" t="s">
        <v>814</v>
      </c>
      <c r="M482" s="32"/>
      <c r="N482" s="179" t="s">
        <v>1700</v>
      </c>
      <c r="P482" s="16">
        <f>SUM(Q482:T482)</f>
        <v>0</v>
      </c>
      <c r="Q482" s="70">
        <f>IF(G482="",0,IF(G482&lt;&gt;"",VLOOKUP(G482,accommodation!$BJ$4:$BK$200,2,)))</f>
        <v>0</v>
      </c>
      <c r="R482" s="70">
        <f>IF(I482="",0,IF(I482&lt;&gt;"",VLOOKUP(I482,accommodation!$BJ$4:$BK$200,2,)))</f>
        <v>0</v>
      </c>
      <c r="S482" s="70">
        <f>IF(K482="",0,IF(K482&lt;&gt;"",VLOOKUP(K482,accommodation!$BJ$4:$BK$200,2,)))</f>
        <v>0</v>
      </c>
      <c r="T482" s="70">
        <f>IF(M482="",0,IF(M482&lt;&gt;"",VLOOKUP(M482,accommodation!$BJ$4:$BK$200,2,)))</f>
        <v>0</v>
      </c>
      <c r="U482" s="70"/>
      <c r="V482" s="19"/>
      <c r="W482" s="19"/>
      <c r="X482" s="19"/>
      <c r="Y482" s="19"/>
      <c r="Z482" s="19"/>
      <c r="AA482" s="19"/>
      <c r="AB482" s="19"/>
    </row>
    <row r="483" spans="3:29" hidden="1" x14ac:dyDescent="0.25">
      <c r="C483" s="319"/>
      <c r="D483" s="323"/>
      <c r="E483" s="421"/>
      <c r="F483" s="32" t="s">
        <v>815</v>
      </c>
      <c r="G483" s="32"/>
      <c r="H483" s="32" t="s">
        <v>816</v>
      </c>
      <c r="I483" s="32"/>
      <c r="J483" s="32" t="s">
        <v>817</v>
      </c>
      <c r="K483" s="32"/>
      <c r="L483" s="32" t="s">
        <v>818</v>
      </c>
      <c r="M483" s="32"/>
      <c r="N483" s="179" t="s">
        <v>1700</v>
      </c>
      <c r="P483" s="16">
        <f>SUM(Q483:T483)</f>
        <v>0</v>
      </c>
      <c r="Q483" s="70">
        <f>IF(G483="",0,IF(G483&lt;&gt;"",VLOOKUP(G483,accommodation!$BJ$4:$BK$200,2,)))</f>
        <v>0</v>
      </c>
      <c r="R483" s="70">
        <f>IF(I483="",0,IF(I483&lt;&gt;"",VLOOKUP(I483,accommodation!$BJ$4:$BK$200,2,)))</f>
        <v>0</v>
      </c>
      <c r="S483" s="70">
        <f>IF(K483="",0,IF(K483&lt;&gt;"",VLOOKUP(K483,accommodation!$BJ$4:$BK$200,2,)))</f>
        <v>0</v>
      </c>
      <c r="T483" s="70">
        <f>IF(M483="",0,IF(M483&lt;&gt;"",VLOOKUP(M483,accommodation!$BJ$4:$BK$200,2,)))</f>
        <v>0</v>
      </c>
      <c r="U483" s="70"/>
      <c r="V483" s="19"/>
      <c r="W483" s="19"/>
      <c r="X483" s="19"/>
      <c r="Y483" s="19"/>
      <c r="Z483" s="19"/>
      <c r="AA483" s="19"/>
      <c r="AB483" s="19"/>
    </row>
    <row r="484" spans="3:29" hidden="1" x14ac:dyDescent="0.25">
      <c r="C484" s="319"/>
      <c r="D484" s="413">
        <f>F484</f>
        <v>0</v>
      </c>
      <c r="E484" s="10" t="s">
        <v>741</v>
      </c>
      <c r="F484" s="299"/>
      <c r="G484" s="300"/>
      <c r="H484" s="300"/>
      <c r="I484" s="300"/>
      <c r="J484" s="300"/>
      <c r="K484" s="300"/>
      <c r="L484" s="300"/>
      <c r="M484" s="301"/>
      <c r="N484" s="179" t="s">
        <v>1700</v>
      </c>
      <c r="P484" s="16"/>
      <c r="Q484" s="70"/>
      <c r="R484" s="70"/>
      <c r="S484" s="70"/>
      <c r="T484" s="70"/>
      <c r="U484" s="70"/>
      <c r="V484" s="19"/>
      <c r="W484" s="19"/>
      <c r="X484" s="19"/>
      <c r="Y484" s="19"/>
      <c r="Z484" s="19"/>
      <c r="AA484" s="19"/>
      <c r="AB484" s="19"/>
    </row>
    <row r="485" spans="3:29" hidden="1" x14ac:dyDescent="0.25">
      <c r="C485" s="319"/>
      <c r="D485" s="413"/>
      <c r="E485" s="151" t="s">
        <v>742</v>
      </c>
      <c r="F485" s="414"/>
      <c r="G485" s="415"/>
      <c r="H485" s="415"/>
      <c r="I485" s="415"/>
      <c r="J485" s="415"/>
      <c r="K485" s="415"/>
      <c r="L485" s="415"/>
      <c r="M485" s="416"/>
      <c r="N485" s="179" t="s">
        <v>1700</v>
      </c>
      <c r="P485" s="16">
        <f>IF(F485="",0,IF(F485&lt;&gt;"",VLOOKUP(F485,accommodation!$X$3:$Y$200,2,)))</f>
        <v>0</v>
      </c>
      <c r="Q485" s="70"/>
      <c r="R485" s="70"/>
      <c r="S485" s="70"/>
      <c r="T485" s="70"/>
      <c r="U485" s="70"/>
      <c r="V485" s="19"/>
      <c r="W485" s="19"/>
      <c r="X485" s="19"/>
      <c r="Y485" s="19"/>
      <c r="Z485" s="19"/>
      <c r="AA485" s="19"/>
      <c r="AB485" s="73">
        <f>SUM(P485:P502)</f>
        <v>0</v>
      </c>
      <c r="AC485" s="1">
        <f>IF(AB485&gt;1,1,)</f>
        <v>0</v>
      </c>
    </row>
    <row r="486" spans="3:29" hidden="1" x14ac:dyDescent="0.25">
      <c r="C486" s="319"/>
      <c r="D486" s="413"/>
      <c r="E486" s="151" t="s">
        <v>764</v>
      </c>
      <c r="F486" s="237"/>
      <c r="G486" s="238"/>
      <c r="H486" s="238"/>
      <c r="I486" s="238"/>
      <c r="J486" s="238"/>
      <c r="K486" s="238"/>
      <c r="L486" s="238"/>
      <c r="M486" s="244"/>
      <c r="N486" s="179" t="s">
        <v>1700</v>
      </c>
      <c r="P486" s="16">
        <f>IF(F486="",0,IF(F486&lt;&gt;"",VLOOKUP(F486,accommodation!$AA$3:$AB$200,2,)))</f>
        <v>0</v>
      </c>
      <c r="Q486" s="70"/>
      <c r="R486" s="70"/>
      <c r="S486" s="70"/>
      <c r="T486" s="70"/>
      <c r="U486" s="70"/>
      <c r="V486" s="19"/>
      <c r="W486" s="19"/>
      <c r="X486" s="19"/>
      <c r="Y486" s="19"/>
      <c r="Z486" s="19"/>
      <c r="AA486" s="19"/>
      <c r="AB486" s="19"/>
    </row>
    <row r="487" spans="3:29" hidden="1" x14ac:dyDescent="0.25">
      <c r="C487" s="319"/>
      <c r="D487" s="413"/>
      <c r="E487" s="422" t="s">
        <v>748</v>
      </c>
      <c r="F487" s="322"/>
      <c r="G487" s="322"/>
      <c r="H487" s="322"/>
      <c r="I487" s="322"/>
      <c r="J487" s="322"/>
      <c r="K487" s="322"/>
      <c r="L487" s="322"/>
      <c r="M487" s="322"/>
      <c r="N487" s="179" t="s">
        <v>1700</v>
      </c>
      <c r="P487" s="47"/>
      <c r="Q487" s="70"/>
      <c r="R487" s="70"/>
      <c r="S487" s="70"/>
      <c r="T487" s="70"/>
      <c r="U487" s="70"/>
      <c r="V487" s="19"/>
      <c r="W487" s="19"/>
      <c r="X487" s="19"/>
      <c r="Y487" s="19"/>
      <c r="Z487" s="19"/>
      <c r="AA487" s="19"/>
      <c r="AB487" s="19"/>
    </row>
    <row r="488" spans="3:29" hidden="1" x14ac:dyDescent="0.25">
      <c r="C488" s="319"/>
      <c r="D488" s="413"/>
      <c r="E488" s="422"/>
      <c r="F488" s="322"/>
      <c r="G488" s="322"/>
      <c r="H488" s="322"/>
      <c r="I488" s="322"/>
      <c r="J488" s="322"/>
      <c r="K488" s="322"/>
      <c r="L488" s="322"/>
      <c r="M488" s="322"/>
      <c r="N488" s="179" t="s">
        <v>1700</v>
      </c>
      <c r="P488" s="47"/>
      <c r="Q488" s="70"/>
      <c r="R488" s="70"/>
      <c r="S488" s="70"/>
      <c r="T488" s="70"/>
      <c r="U488" s="70"/>
      <c r="V488" s="19"/>
      <c r="W488" s="19"/>
      <c r="X488" s="19"/>
      <c r="Y488" s="19"/>
      <c r="Z488" s="19"/>
      <c r="AA488" s="19"/>
      <c r="AB488" s="19"/>
    </row>
    <row r="489" spans="3:29" hidden="1" x14ac:dyDescent="0.25">
      <c r="C489" s="319"/>
      <c r="D489" s="413"/>
      <c r="E489" s="422"/>
      <c r="F489" s="322"/>
      <c r="G489" s="322"/>
      <c r="H489" s="322"/>
      <c r="I489" s="322"/>
      <c r="J489" s="322"/>
      <c r="K489" s="322"/>
      <c r="L489" s="322"/>
      <c r="M489" s="322"/>
      <c r="N489" s="179" t="s">
        <v>1700</v>
      </c>
      <c r="P489" s="47"/>
      <c r="Q489" s="70"/>
      <c r="R489" s="70"/>
      <c r="S489" s="70"/>
      <c r="T489" s="70"/>
      <c r="U489" s="70"/>
      <c r="V489" s="19"/>
      <c r="W489" s="19"/>
      <c r="X489" s="19"/>
      <c r="Y489" s="19"/>
      <c r="Z489" s="19"/>
      <c r="AA489" s="19"/>
      <c r="AB489" s="19"/>
    </row>
    <row r="490" spans="3:29" hidden="1" x14ac:dyDescent="0.25">
      <c r="C490" s="319"/>
      <c r="D490" s="413"/>
      <c r="E490" s="151" t="s">
        <v>762</v>
      </c>
      <c r="F490" s="237"/>
      <c r="G490" s="238"/>
      <c r="H490" s="238"/>
      <c r="I490" s="238"/>
      <c r="J490" s="235" t="s">
        <v>1571</v>
      </c>
      <c r="K490" s="235"/>
      <c r="L490" s="235"/>
      <c r="M490" s="235"/>
      <c r="N490" s="179" t="s">
        <v>1700</v>
      </c>
      <c r="P490" s="47"/>
      <c r="Q490" s="70"/>
      <c r="R490" s="70"/>
      <c r="S490" s="70"/>
      <c r="T490" s="70"/>
      <c r="U490" s="70"/>
      <c r="V490" s="19"/>
      <c r="W490" s="19"/>
      <c r="X490" s="19"/>
      <c r="Y490" s="19"/>
      <c r="Z490" s="19"/>
      <c r="AA490" s="19"/>
      <c r="AB490" s="19"/>
    </row>
    <row r="491" spans="3:29" ht="15" hidden="1" customHeight="1" x14ac:dyDescent="0.25">
      <c r="C491" s="319"/>
      <c r="D491" s="413"/>
      <c r="E491" s="153" t="s">
        <v>763</v>
      </c>
      <c r="F491" s="237"/>
      <c r="G491" s="238"/>
      <c r="H491" s="238"/>
      <c r="I491" s="238"/>
      <c r="J491" s="236">
        <f>(F490*1)+(F491*2)+(F492*3)+(F493*4)</f>
        <v>0</v>
      </c>
      <c r="K491" s="236"/>
      <c r="L491" s="236"/>
      <c r="M491" s="236"/>
      <c r="N491" s="179" t="s">
        <v>1700</v>
      </c>
      <c r="P491" s="47"/>
      <c r="Q491" s="70"/>
      <c r="R491" s="70"/>
      <c r="S491" s="70"/>
      <c r="T491" s="70"/>
      <c r="U491" s="70"/>
      <c r="V491" s="19"/>
      <c r="W491" s="19"/>
      <c r="X491" s="19"/>
      <c r="Y491" s="19"/>
      <c r="Z491" s="19"/>
      <c r="AA491" s="19"/>
      <c r="AB491" s="19"/>
    </row>
    <row r="492" spans="3:29" ht="15" hidden="1" customHeight="1" x14ac:dyDescent="0.25">
      <c r="C492" s="319"/>
      <c r="D492" s="413"/>
      <c r="E492" s="153" t="s">
        <v>773</v>
      </c>
      <c r="F492" s="237"/>
      <c r="G492" s="238"/>
      <c r="H492" s="238"/>
      <c r="I492" s="238"/>
      <c r="J492" s="236"/>
      <c r="K492" s="236"/>
      <c r="L492" s="236"/>
      <c r="M492" s="236"/>
      <c r="N492" s="179" t="s">
        <v>1700</v>
      </c>
      <c r="P492" s="47"/>
      <c r="Q492" s="70"/>
      <c r="R492" s="70"/>
      <c r="S492" s="70"/>
      <c r="T492" s="70"/>
      <c r="U492" s="70"/>
      <c r="V492" s="19"/>
      <c r="W492" s="19"/>
      <c r="X492" s="19"/>
      <c r="Y492" s="19"/>
      <c r="Z492" s="19"/>
      <c r="AA492" s="19"/>
      <c r="AB492" s="19"/>
    </row>
    <row r="493" spans="3:29" ht="15" hidden="1" customHeight="1" x14ac:dyDescent="0.25">
      <c r="C493" s="319"/>
      <c r="D493" s="413"/>
      <c r="E493" s="153" t="s">
        <v>765</v>
      </c>
      <c r="F493" s="237"/>
      <c r="G493" s="238"/>
      <c r="H493" s="238"/>
      <c r="I493" s="238"/>
      <c r="J493" s="236"/>
      <c r="K493" s="236"/>
      <c r="L493" s="236"/>
      <c r="M493" s="236"/>
      <c r="N493" s="179" t="s">
        <v>1700</v>
      </c>
      <c r="P493" s="47"/>
      <c r="Q493" s="70"/>
      <c r="R493" s="70"/>
      <c r="S493" s="70"/>
      <c r="T493" s="70"/>
      <c r="U493" s="70"/>
      <c r="V493" s="19"/>
      <c r="W493" s="19"/>
      <c r="X493" s="19"/>
      <c r="Y493" s="19"/>
      <c r="Z493" s="19"/>
      <c r="AA493" s="19"/>
      <c r="AB493" s="19"/>
    </row>
    <row r="494" spans="3:29" hidden="1" x14ac:dyDescent="0.25">
      <c r="C494" s="319"/>
      <c r="D494" s="413"/>
      <c r="E494" s="418" t="s">
        <v>776</v>
      </c>
      <c r="F494" s="49" t="s">
        <v>766</v>
      </c>
      <c r="G494" s="49"/>
      <c r="H494" s="49" t="s">
        <v>767</v>
      </c>
      <c r="I494" s="49"/>
      <c r="J494" s="58" t="s">
        <v>768</v>
      </c>
      <c r="K494" s="49"/>
      <c r="L494" s="58" t="s">
        <v>769</v>
      </c>
      <c r="M494" s="49"/>
      <c r="N494" s="179" t="s">
        <v>1700</v>
      </c>
      <c r="P494" s="16">
        <f>SUM(Q494:T494)</f>
        <v>0</v>
      </c>
      <c r="Q494" s="70">
        <f>IF(G494="",0,IF(G494&lt;&gt;"",VLOOKUP(G494,accommodation!$AT$4:$AU$5,2,)))</f>
        <v>0</v>
      </c>
      <c r="R494" s="70">
        <f>IF(I494="",0,IF(I494&lt;&gt;"",VLOOKUP(I494,accommodation!$AT$7:$AU$10,2,)))</f>
        <v>0</v>
      </c>
      <c r="S494" s="70">
        <f>IF(K494="",0,IF(K494&lt;&gt;"",VLOOKUP(K494,accommodation!$AT$10:$AU$11,2,)))</f>
        <v>0</v>
      </c>
      <c r="T494" s="70">
        <f>IF(M494="",0,IF(M494&lt;&gt;"",VLOOKUP(M494,accommodation!$AT$13:$AU$14,2,)))</f>
        <v>0</v>
      </c>
      <c r="U494" s="70"/>
      <c r="V494" s="19"/>
      <c r="W494" s="19"/>
      <c r="X494" s="19"/>
      <c r="Y494" s="19"/>
      <c r="Z494" s="19"/>
      <c r="AA494" s="19"/>
      <c r="AB494" s="19"/>
    </row>
    <row r="495" spans="3:29" hidden="1" x14ac:dyDescent="0.25">
      <c r="C495" s="319"/>
      <c r="D495" s="413"/>
      <c r="E495" s="418"/>
      <c r="F495" s="49" t="s">
        <v>770</v>
      </c>
      <c r="G495" s="49"/>
      <c r="H495" s="49" t="s">
        <v>774</v>
      </c>
      <c r="I495" s="49"/>
      <c r="J495" s="49" t="s">
        <v>775</v>
      </c>
      <c r="K495" s="49"/>
      <c r="L495" s="49" t="s">
        <v>778</v>
      </c>
      <c r="M495" s="49"/>
      <c r="N495" s="179" t="s">
        <v>1700</v>
      </c>
      <c r="P495" s="16">
        <f>SUM(Q495:T495)</f>
        <v>0</v>
      </c>
      <c r="Q495" s="70">
        <f>IF(G495="",0,IF(G495&lt;&gt;"",VLOOKUP(G495,accommodation!$AT$16:$AU$17,2,)))</f>
        <v>0</v>
      </c>
      <c r="R495" s="70">
        <f>IF(I495="",0,IF(I495&lt;&gt;"",VLOOKUP(I494,accommodation!$AT$19:$AU$20,2,)))</f>
        <v>0</v>
      </c>
      <c r="S495" s="70">
        <f>IF(K495="",0,IF(K495&lt;&gt;"",VLOOKUP(K495,accommodation!$AT$22:$AU$23,2,)))</f>
        <v>0</v>
      </c>
      <c r="T495" s="70">
        <f>IF(M495="",0,IF(M495&lt;&gt;"",VLOOKUP(M495,accommodation!$AT$25:$AU$26,2,)))</f>
        <v>0</v>
      </c>
      <c r="U495" s="70"/>
      <c r="V495" s="19"/>
      <c r="W495" s="19"/>
      <c r="X495" s="19"/>
      <c r="Y495" s="19"/>
      <c r="Z495" s="19"/>
      <c r="AA495" s="19"/>
      <c r="AB495" s="19"/>
    </row>
    <row r="496" spans="3:29" hidden="1" x14ac:dyDescent="0.25">
      <c r="C496" s="319"/>
      <c r="D496" s="413"/>
      <c r="E496" s="418"/>
      <c r="F496" s="49" t="s">
        <v>777</v>
      </c>
      <c r="G496" s="49"/>
      <c r="H496" s="49" t="s">
        <v>779</v>
      </c>
      <c r="I496" s="49"/>
      <c r="J496" s="49" t="s">
        <v>780</v>
      </c>
      <c r="K496" s="49"/>
      <c r="L496" s="49" t="s">
        <v>781</v>
      </c>
      <c r="M496" s="49"/>
      <c r="N496" s="179" t="s">
        <v>1700</v>
      </c>
      <c r="P496" s="16">
        <f>SUM(Q496:T496)</f>
        <v>0</v>
      </c>
      <c r="Q496" s="70">
        <f>IF(G496="",0,IF(G496&lt;&gt;"",VLOOKUP(G496,accommodation!$AT$28:$AU$29,2,)))</f>
        <v>0</v>
      </c>
      <c r="R496" s="70">
        <f>IF(I496="",0,IF(I496&lt;&gt;"",VLOOKUP(I496,accommodation!$AT$31:$AU$32,2,)))</f>
        <v>0</v>
      </c>
      <c r="S496" s="70">
        <f>IF(K496="",0,IF(K496&lt;&gt;"",VLOOKUP(K496,accommodation!$AT$34:$AU$35,2,)))</f>
        <v>0</v>
      </c>
      <c r="T496" s="70">
        <f>IF(M496="",0,IF(M496&lt;&gt;"",VLOOKUP(M496,accommodation!$AT$37:$AU$38,2,)))</f>
        <v>0</v>
      </c>
      <c r="U496" s="70"/>
      <c r="V496" s="19"/>
      <c r="W496" s="19"/>
      <c r="X496" s="19"/>
      <c r="Y496" s="19"/>
      <c r="Z496" s="19"/>
      <c r="AA496" s="19"/>
      <c r="AB496" s="19"/>
    </row>
    <row r="497" spans="3:29" hidden="1" x14ac:dyDescent="0.25">
      <c r="C497" s="319"/>
      <c r="D497" s="413"/>
      <c r="E497" s="151" t="s">
        <v>782</v>
      </c>
      <c r="F497" s="49" t="s">
        <v>783</v>
      </c>
      <c r="G497" s="49"/>
      <c r="H497" s="49" t="s">
        <v>784</v>
      </c>
      <c r="I497" s="49"/>
      <c r="J497" s="49" t="s">
        <v>785</v>
      </c>
      <c r="K497" s="49"/>
      <c r="L497" s="322"/>
      <c r="M497" s="322"/>
      <c r="N497" s="179" t="s">
        <v>1700</v>
      </c>
      <c r="P497" s="47"/>
      <c r="Q497" s="70"/>
      <c r="R497" s="70"/>
      <c r="S497" s="70"/>
      <c r="T497" s="70"/>
      <c r="U497" s="70"/>
      <c r="V497" s="19"/>
      <c r="W497" s="19"/>
      <c r="X497" s="19"/>
      <c r="Y497" s="19"/>
      <c r="Z497" s="19"/>
      <c r="AA497" s="19"/>
      <c r="AB497" s="19"/>
    </row>
    <row r="498" spans="3:29" hidden="1" x14ac:dyDescent="0.25">
      <c r="C498" s="319"/>
      <c r="D498" s="413"/>
      <c r="E498" s="151" t="s">
        <v>786</v>
      </c>
      <c r="F498" s="237"/>
      <c r="G498" s="238"/>
      <c r="H498" s="238"/>
      <c r="I498" s="238"/>
      <c r="J498" s="238"/>
      <c r="K498" s="238"/>
      <c r="L498" s="238"/>
      <c r="M498" s="244"/>
      <c r="N498" s="179" t="s">
        <v>1700</v>
      </c>
      <c r="P498" s="47"/>
      <c r="Q498" s="70"/>
      <c r="R498" s="70"/>
      <c r="S498" s="70"/>
      <c r="T498" s="70"/>
      <c r="U498" s="70"/>
      <c r="V498" s="19"/>
      <c r="W498" s="19"/>
      <c r="X498" s="19"/>
      <c r="Y498" s="19"/>
      <c r="Z498" s="19"/>
      <c r="AA498" s="19"/>
      <c r="AB498" s="19"/>
    </row>
    <row r="499" spans="3:29" hidden="1" x14ac:dyDescent="0.25">
      <c r="C499" s="319"/>
      <c r="D499" s="413"/>
      <c r="E499" s="151" t="s">
        <v>796</v>
      </c>
      <c r="F499" s="237"/>
      <c r="G499" s="238"/>
      <c r="H499" s="238"/>
      <c r="I499" s="238"/>
      <c r="J499" s="238"/>
      <c r="K499" s="238"/>
      <c r="L499" s="238"/>
      <c r="M499" s="244"/>
      <c r="N499" s="179" t="s">
        <v>1700</v>
      </c>
      <c r="P499" s="16">
        <f>IF(F499="",0,IF(F499&lt;&gt;"",VLOOKUP(F499,accommodation!$BD$3:$BE$200,2,)))</f>
        <v>0</v>
      </c>
      <c r="Q499" s="70"/>
      <c r="R499" s="70"/>
      <c r="S499" s="70"/>
      <c r="T499" s="70"/>
      <c r="U499" s="70"/>
      <c r="V499" s="19"/>
      <c r="W499" s="19"/>
      <c r="X499" s="19"/>
      <c r="Y499" s="19"/>
      <c r="Z499" s="19"/>
      <c r="AA499" s="19"/>
      <c r="AB499" s="19"/>
    </row>
    <row r="500" spans="3:29" hidden="1" x14ac:dyDescent="0.25">
      <c r="C500" s="319"/>
      <c r="D500" s="413"/>
      <c r="E500" s="151" t="s">
        <v>800</v>
      </c>
      <c r="F500" s="237"/>
      <c r="G500" s="238"/>
      <c r="H500" s="238"/>
      <c r="I500" s="238"/>
      <c r="J500" s="238"/>
      <c r="K500" s="238"/>
      <c r="L500" s="238"/>
      <c r="M500" s="244"/>
      <c r="N500" s="179" t="s">
        <v>1700</v>
      </c>
      <c r="P500" s="16">
        <f>IF(F500="",0,IF(F500&lt;&gt;"",VLOOKUP(F500,accommodation!$BG$3:$BH$200,2,)))</f>
        <v>0</v>
      </c>
      <c r="Q500" s="70"/>
      <c r="R500" s="70"/>
      <c r="S500" s="70"/>
      <c r="T500" s="70"/>
      <c r="U500" s="70"/>
      <c r="V500" s="19"/>
      <c r="W500" s="19"/>
      <c r="X500" s="19"/>
      <c r="Y500" s="19"/>
      <c r="Z500" s="19"/>
      <c r="AA500" s="19"/>
      <c r="AB500" s="19"/>
    </row>
    <row r="501" spans="3:29" hidden="1" x14ac:dyDescent="0.25">
      <c r="C501" s="319"/>
      <c r="D501" s="413"/>
      <c r="E501" s="398" t="s">
        <v>810</v>
      </c>
      <c r="F501" s="49" t="s">
        <v>811</v>
      </c>
      <c r="G501" s="49"/>
      <c r="H501" s="49" t="s">
        <v>812</v>
      </c>
      <c r="I501" s="49"/>
      <c r="J501" s="49" t="s">
        <v>813</v>
      </c>
      <c r="K501" s="49"/>
      <c r="L501" s="49" t="s">
        <v>814</v>
      </c>
      <c r="M501" s="49"/>
      <c r="N501" s="179" t="s">
        <v>1700</v>
      </c>
      <c r="P501" s="16">
        <f>SUM(Q501:T501)</f>
        <v>0</v>
      </c>
      <c r="Q501" s="70">
        <f>IF(G501="",0,IF(G501&lt;&gt;"",VLOOKUP(G501,accommodation!$BJ$4:$BK$200,2,)))</f>
        <v>0</v>
      </c>
      <c r="R501" s="70">
        <f>IF(I501="",0,IF(I501&lt;&gt;"",VLOOKUP(I501,accommodation!$BJ$4:$BK$200,2,)))</f>
        <v>0</v>
      </c>
      <c r="S501" s="70">
        <f>IF(K501="",0,IF(K501&lt;&gt;"",VLOOKUP(K501,accommodation!$BJ$4:$BK$200,2,)))</f>
        <v>0</v>
      </c>
      <c r="T501" s="70">
        <f>IF(M501="",0,IF(M501&lt;&gt;"",VLOOKUP(M501,accommodation!$BJ$4:$BK$200,2,)))</f>
        <v>0</v>
      </c>
      <c r="U501" s="70"/>
      <c r="V501" s="19"/>
      <c r="W501" s="19"/>
      <c r="X501" s="19"/>
      <c r="Y501" s="19"/>
      <c r="Z501" s="19"/>
      <c r="AA501" s="19"/>
      <c r="AB501" s="19"/>
    </row>
    <row r="502" spans="3:29" hidden="1" x14ac:dyDescent="0.25">
      <c r="C502" s="319"/>
      <c r="D502" s="413"/>
      <c r="E502" s="399"/>
      <c r="F502" s="49" t="s">
        <v>815</v>
      </c>
      <c r="G502" s="49"/>
      <c r="H502" s="49" t="s">
        <v>816</v>
      </c>
      <c r="I502" s="49"/>
      <c r="J502" s="49" t="s">
        <v>817</v>
      </c>
      <c r="K502" s="49"/>
      <c r="L502" s="49" t="s">
        <v>818</v>
      </c>
      <c r="M502" s="49"/>
      <c r="N502" s="179" t="s">
        <v>1700</v>
      </c>
      <c r="P502" s="16">
        <f>SUM(Q502:T502)</f>
        <v>0</v>
      </c>
      <c r="Q502" s="70">
        <f>IF(G502="",0,IF(G502&lt;&gt;"",VLOOKUP(G502,accommodation!$BJ$4:$BK$200,2,)))</f>
        <v>0</v>
      </c>
      <c r="R502" s="70">
        <f>IF(I502="",0,IF(I502&lt;&gt;"",VLOOKUP(I502,accommodation!$BJ$4:$BK$200,2,)))</f>
        <v>0</v>
      </c>
      <c r="S502" s="70">
        <f>IF(K502="",0,IF(K502&lt;&gt;"",VLOOKUP(K502,accommodation!$BJ$4:$BK$200,2,)))</f>
        <v>0</v>
      </c>
      <c r="T502" s="70">
        <f>IF(M502="",0,IF(M502&lt;&gt;"",VLOOKUP(M502,accommodation!$BJ$4:$BK$200,2,)))</f>
        <v>0</v>
      </c>
      <c r="U502" s="70"/>
      <c r="V502" s="19"/>
      <c r="W502" s="19"/>
      <c r="X502" s="19"/>
      <c r="Y502" s="19"/>
      <c r="Z502" s="19"/>
      <c r="AA502" s="19"/>
      <c r="AB502" s="19"/>
    </row>
    <row r="503" spans="3:29" hidden="1" x14ac:dyDescent="0.25">
      <c r="C503" s="319"/>
      <c r="D503" s="323">
        <f>F503</f>
        <v>0</v>
      </c>
      <c r="E503" s="10" t="s">
        <v>741</v>
      </c>
      <c r="F503" s="299"/>
      <c r="G503" s="300"/>
      <c r="H503" s="300"/>
      <c r="I503" s="300"/>
      <c r="J503" s="300"/>
      <c r="K503" s="300"/>
      <c r="L503" s="300"/>
      <c r="M503" s="301"/>
      <c r="N503" s="179" t="s">
        <v>1700</v>
      </c>
      <c r="P503" s="16"/>
      <c r="Q503" s="70"/>
      <c r="R503" s="70"/>
      <c r="S503" s="70"/>
      <c r="T503" s="70"/>
      <c r="U503" s="70"/>
      <c r="V503" s="19"/>
      <c r="W503" s="19"/>
      <c r="X503" s="19"/>
      <c r="Y503" s="19"/>
      <c r="Z503" s="19"/>
      <c r="AA503" s="19"/>
      <c r="AB503" s="19"/>
    </row>
    <row r="504" spans="3:29" hidden="1" x14ac:dyDescent="0.25">
      <c r="C504" s="319"/>
      <c r="D504" s="323"/>
      <c r="E504" s="150" t="s">
        <v>742</v>
      </c>
      <c r="F504" s="406"/>
      <c r="G504" s="407"/>
      <c r="H504" s="407"/>
      <c r="I504" s="407"/>
      <c r="J504" s="407"/>
      <c r="K504" s="407"/>
      <c r="L504" s="407"/>
      <c r="M504" s="408"/>
      <c r="N504" s="179" t="s">
        <v>1700</v>
      </c>
      <c r="P504" s="16">
        <f>IF(F504="",0,IF(F504&lt;&gt;"",VLOOKUP(F504,accommodation!$X$3:$Y$200,2,)))</f>
        <v>0</v>
      </c>
      <c r="Q504" s="70"/>
      <c r="R504" s="70"/>
      <c r="S504" s="70"/>
      <c r="T504" s="70"/>
      <c r="U504" s="70"/>
      <c r="V504" s="19"/>
      <c r="W504" s="19"/>
      <c r="X504" s="19"/>
      <c r="Y504" s="19"/>
      <c r="Z504" s="19"/>
      <c r="AA504" s="19"/>
      <c r="AB504" s="73">
        <f>SUM(P504:P521)</f>
        <v>0</v>
      </c>
      <c r="AC504" s="1">
        <f>IF(AB504&gt;1,1,)</f>
        <v>0</v>
      </c>
    </row>
    <row r="505" spans="3:29" hidden="1" x14ac:dyDescent="0.25">
      <c r="C505" s="319"/>
      <c r="D505" s="323"/>
      <c r="E505" s="150" t="s">
        <v>764</v>
      </c>
      <c r="F505" s="233"/>
      <c r="G505" s="234"/>
      <c r="H505" s="234"/>
      <c r="I505" s="234"/>
      <c r="J505" s="234"/>
      <c r="K505" s="234"/>
      <c r="L505" s="234"/>
      <c r="M505" s="252"/>
      <c r="N505" s="179" t="s">
        <v>1700</v>
      </c>
      <c r="P505" s="16">
        <f>IF(F505="",0,IF(F505&lt;&gt;"",VLOOKUP(F505,accommodation!$AA$3:$AB$200,2,)))</f>
        <v>0</v>
      </c>
      <c r="Q505" s="70"/>
      <c r="R505" s="70"/>
      <c r="S505" s="70"/>
      <c r="T505" s="70"/>
      <c r="U505" s="70"/>
      <c r="V505" s="19"/>
      <c r="W505" s="19"/>
      <c r="X505" s="19"/>
      <c r="Y505" s="19"/>
      <c r="Z505" s="19"/>
      <c r="AA505" s="19"/>
      <c r="AB505" s="19"/>
    </row>
    <row r="506" spans="3:29" hidden="1" x14ac:dyDescent="0.25">
      <c r="C506" s="319"/>
      <c r="D506" s="323"/>
      <c r="E506" s="411" t="s">
        <v>870</v>
      </c>
      <c r="F506" s="324"/>
      <c r="G506" s="324"/>
      <c r="H506" s="324"/>
      <c r="I506" s="324"/>
      <c r="J506" s="324"/>
      <c r="K506" s="324"/>
      <c r="L506" s="324"/>
      <c r="M506" s="324"/>
      <c r="N506" s="179" t="s">
        <v>1700</v>
      </c>
      <c r="P506" s="47"/>
      <c r="Q506" s="70"/>
      <c r="R506" s="70"/>
      <c r="S506" s="70"/>
      <c r="T506" s="70"/>
      <c r="U506" s="70"/>
      <c r="V506" s="19"/>
      <c r="W506" s="19"/>
      <c r="X506" s="19"/>
      <c r="Y506" s="19"/>
      <c r="Z506" s="19"/>
      <c r="AA506" s="19"/>
      <c r="AB506" s="19"/>
    </row>
    <row r="507" spans="3:29" hidden="1" x14ac:dyDescent="0.25">
      <c r="C507" s="319"/>
      <c r="D507" s="323"/>
      <c r="E507" s="411"/>
      <c r="F507" s="324"/>
      <c r="G507" s="324"/>
      <c r="H507" s="324"/>
      <c r="I507" s="324"/>
      <c r="J507" s="324"/>
      <c r="K507" s="324"/>
      <c r="L507" s="324"/>
      <c r="M507" s="324"/>
      <c r="N507" s="179" t="s">
        <v>1700</v>
      </c>
      <c r="P507" s="47"/>
      <c r="Q507" s="70"/>
      <c r="R507" s="70"/>
      <c r="S507" s="70"/>
      <c r="T507" s="70"/>
      <c r="U507" s="70"/>
      <c r="V507" s="19"/>
      <c r="W507" s="19"/>
      <c r="X507" s="19"/>
      <c r="Y507" s="19"/>
      <c r="Z507" s="19"/>
      <c r="AA507" s="19"/>
      <c r="AB507" s="19"/>
    </row>
    <row r="508" spans="3:29" hidden="1" x14ac:dyDescent="0.25">
      <c r="C508" s="319"/>
      <c r="D508" s="323"/>
      <c r="E508" s="411"/>
      <c r="F508" s="324"/>
      <c r="G508" s="324"/>
      <c r="H508" s="324"/>
      <c r="I508" s="324"/>
      <c r="J508" s="324"/>
      <c r="K508" s="324"/>
      <c r="L508" s="324"/>
      <c r="M508" s="324"/>
      <c r="N508" s="179" t="s">
        <v>1700</v>
      </c>
      <c r="P508" s="47"/>
      <c r="Q508" s="70"/>
      <c r="R508" s="70"/>
      <c r="S508" s="70"/>
      <c r="T508" s="70"/>
      <c r="U508" s="70"/>
      <c r="V508" s="19"/>
      <c r="W508" s="19"/>
      <c r="X508" s="19"/>
      <c r="Y508" s="19"/>
      <c r="Z508" s="19"/>
      <c r="AA508" s="19"/>
      <c r="AB508" s="19"/>
    </row>
    <row r="509" spans="3:29" hidden="1" x14ac:dyDescent="0.25">
      <c r="C509" s="319"/>
      <c r="D509" s="323"/>
      <c r="E509" s="152" t="s">
        <v>762</v>
      </c>
      <c r="F509" s="233"/>
      <c r="G509" s="234"/>
      <c r="H509" s="234"/>
      <c r="I509" s="234"/>
      <c r="J509" s="235" t="s">
        <v>1571</v>
      </c>
      <c r="K509" s="235"/>
      <c r="L509" s="235"/>
      <c r="M509" s="235"/>
      <c r="N509" s="179" t="s">
        <v>1700</v>
      </c>
      <c r="P509" s="47"/>
      <c r="Q509" s="70"/>
      <c r="R509" s="70"/>
      <c r="S509" s="70"/>
      <c r="T509" s="70"/>
      <c r="U509" s="70"/>
      <c r="V509" s="19"/>
      <c r="W509" s="19"/>
      <c r="X509" s="19"/>
      <c r="Y509" s="19"/>
      <c r="Z509" s="19"/>
      <c r="AA509" s="19"/>
      <c r="AB509" s="19"/>
    </row>
    <row r="510" spans="3:29" ht="15" hidden="1" customHeight="1" x14ac:dyDescent="0.25">
      <c r="C510" s="319"/>
      <c r="D510" s="323"/>
      <c r="E510" s="152" t="s">
        <v>763</v>
      </c>
      <c r="F510" s="233"/>
      <c r="G510" s="234"/>
      <c r="H510" s="234"/>
      <c r="I510" s="234"/>
      <c r="J510" s="236">
        <f>(F509*1)+(F510*2)+(F511*3)+(F512*4)</f>
        <v>0</v>
      </c>
      <c r="K510" s="236"/>
      <c r="L510" s="236"/>
      <c r="M510" s="236"/>
      <c r="N510" s="179" t="s">
        <v>1700</v>
      </c>
      <c r="P510" s="47"/>
      <c r="Q510" s="70"/>
      <c r="R510" s="70"/>
      <c r="S510" s="70"/>
      <c r="T510" s="70"/>
      <c r="U510" s="70"/>
      <c r="V510" s="19"/>
      <c r="W510" s="19"/>
      <c r="X510" s="19"/>
      <c r="Y510" s="19"/>
      <c r="Z510" s="19"/>
      <c r="AA510" s="19"/>
      <c r="AB510" s="19"/>
    </row>
    <row r="511" spans="3:29" ht="15" hidden="1" customHeight="1" x14ac:dyDescent="0.25">
      <c r="C511" s="319"/>
      <c r="D511" s="323"/>
      <c r="E511" s="152" t="s">
        <v>773</v>
      </c>
      <c r="F511" s="233"/>
      <c r="G511" s="234"/>
      <c r="H511" s="234"/>
      <c r="I511" s="234"/>
      <c r="J511" s="236"/>
      <c r="K511" s="236"/>
      <c r="L511" s="236"/>
      <c r="M511" s="236"/>
      <c r="N511" s="179" t="s">
        <v>1700</v>
      </c>
      <c r="P511" s="47"/>
      <c r="Q511" s="70"/>
      <c r="R511" s="70"/>
      <c r="S511" s="70"/>
      <c r="T511" s="70"/>
      <c r="U511" s="70"/>
      <c r="V511" s="19"/>
      <c r="W511" s="19"/>
      <c r="X511" s="19"/>
      <c r="Y511" s="19"/>
      <c r="Z511" s="19"/>
      <c r="AA511" s="19"/>
      <c r="AB511" s="19"/>
    </row>
    <row r="512" spans="3:29" ht="15" hidden="1" customHeight="1" x14ac:dyDescent="0.25">
      <c r="C512" s="319"/>
      <c r="D512" s="323"/>
      <c r="E512" s="152" t="s">
        <v>765</v>
      </c>
      <c r="F512" s="233"/>
      <c r="G512" s="234"/>
      <c r="H512" s="234"/>
      <c r="I512" s="234"/>
      <c r="J512" s="236"/>
      <c r="K512" s="236"/>
      <c r="L512" s="236"/>
      <c r="M512" s="236"/>
      <c r="N512" s="179" t="s">
        <v>1700</v>
      </c>
      <c r="P512" s="47"/>
      <c r="Q512" s="70"/>
      <c r="R512" s="70"/>
      <c r="S512" s="70"/>
      <c r="T512" s="70"/>
      <c r="U512" s="70"/>
      <c r="V512" s="19"/>
      <c r="W512" s="19"/>
      <c r="X512" s="19"/>
      <c r="Y512" s="19"/>
      <c r="Z512" s="19"/>
      <c r="AA512" s="19"/>
      <c r="AB512" s="19"/>
    </row>
    <row r="513" spans="3:29" hidden="1" x14ac:dyDescent="0.25">
      <c r="C513" s="319"/>
      <c r="D513" s="323"/>
      <c r="E513" s="412" t="s">
        <v>776</v>
      </c>
      <c r="F513" s="32" t="s">
        <v>766</v>
      </c>
      <c r="G513" s="32"/>
      <c r="H513" s="32" t="s">
        <v>767</v>
      </c>
      <c r="I513" s="32"/>
      <c r="J513" s="57" t="s">
        <v>768</v>
      </c>
      <c r="K513" s="32"/>
      <c r="L513" s="57" t="s">
        <v>769</v>
      </c>
      <c r="M513" s="32"/>
      <c r="N513" s="179" t="s">
        <v>1700</v>
      </c>
      <c r="P513" s="16">
        <f>SUM(Q513:T513)</f>
        <v>0</v>
      </c>
      <c r="Q513" s="70">
        <f>IF(G513="",0,IF(G513&lt;&gt;"",VLOOKUP(G513,accommodation!$AT$4:$AU$5,2,)))</f>
        <v>0</v>
      </c>
      <c r="R513" s="70">
        <f>IF(I513="",0,IF(I513&lt;&gt;"",VLOOKUP(I513,accommodation!$AT$7:$AU$10,2,)))</f>
        <v>0</v>
      </c>
      <c r="S513" s="70">
        <f>IF(K513="",0,IF(K513&lt;&gt;"",VLOOKUP(K513,accommodation!$AT$10:$AU$11,2,)))</f>
        <v>0</v>
      </c>
      <c r="T513" s="70">
        <f>IF(M513="",0,IF(M513&lt;&gt;"",VLOOKUP(M513,accommodation!$AT$13:$AU$14,2,)))</f>
        <v>0</v>
      </c>
      <c r="U513" s="70"/>
      <c r="V513" s="19"/>
      <c r="W513" s="19"/>
      <c r="X513" s="19"/>
      <c r="Y513" s="19"/>
      <c r="Z513" s="19"/>
      <c r="AA513" s="19"/>
      <c r="AB513" s="19"/>
    </row>
    <row r="514" spans="3:29" hidden="1" x14ac:dyDescent="0.25">
      <c r="C514" s="319"/>
      <c r="D514" s="323"/>
      <c r="E514" s="412"/>
      <c r="F514" s="32" t="s">
        <v>770</v>
      </c>
      <c r="G514" s="32"/>
      <c r="H514" s="32" t="s">
        <v>774</v>
      </c>
      <c r="I514" s="32"/>
      <c r="J514" s="32" t="s">
        <v>775</v>
      </c>
      <c r="K514" s="32"/>
      <c r="L514" s="32" t="s">
        <v>778</v>
      </c>
      <c r="M514" s="32"/>
      <c r="N514" s="179" t="s">
        <v>1700</v>
      </c>
      <c r="P514" s="16">
        <f>SUM(Q514:T514)</f>
        <v>0</v>
      </c>
      <c r="Q514" s="70">
        <f>IF(G514="",0,IF(G514&lt;&gt;"",VLOOKUP(G514,accommodation!$AT$16:$AU$17,2,)))</f>
        <v>0</v>
      </c>
      <c r="R514" s="70">
        <f>IF(I514="",0,IF(I514&lt;&gt;"",VLOOKUP(I513,accommodation!$AT$19:$AU$20,2,)))</f>
        <v>0</v>
      </c>
      <c r="S514" s="70">
        <f>IF(K514="",0,IF(K514&lt;&gt;"",VLOOKUP(K514,accommodation!$AT$22:$AU$23,2,)))</f>
        <v>0</v>
      </c>
      <c r="T514" s="70">
        <f>IF(M514="",0,IF(M514&lt;&gt;"",VLOOKUP(M514,accommodation!$AT$25:$AU$26,2,)))</f>
        <v>0</v>
      </c>
      <c r="U514" s="70"/>
      <c r="V514" s="19"/>
      <c r="W514" s="19"/>
      <c r="X514" s="19"/>
      <c r="Y514" s="19"/>
      <c r="Z514" s="19"/>
      <c r="AA514" s="19"/>
      <c r="AB514" s="19"/>
    </row>
    <row r="515" spans="3:29" hidden="1" x14ac:dyDescent="0.25">
      <c r="C515" s="319"/>
      <c r="D515" s="323"/>
      <c r="E515" s="412"/>
      <c r="F515" s="32" t="s">
        <v>777</v>
      </c>
      <c r="G515" s="32"/>
      <c r="H515" s="32" t="s">
        <v>779</v>
      </c>
      <c r="I515" s="32"/>
      <c r="J515" s="32" t="s">
        <v>780</v>
      </c>
      <c r="K515" s="32"/>
      <c r="L515" s="32" t="s">
        <v>781</v>
      </c>
      <c r="M515" s="32"/>
      <c r="N515" s="179" t="s">
        <v>1700</v>
      </c>
      <c r="P515" s="16">
        <f>SUM(Q515:T515)</f>
        <v>0</v>
      </c>
      <c r="Q515" s="70">
        <f>IF(G515="",0,IF(G515&lt;&gt;"",VLOOKUP(G515,accommodation!$AT$28:$AU$29,2,)))</f>
        <v>0</v>
      </c>
      <c r="R515" s="70">
        <f>IF(I515="",0,IF(I515&lt;&gt;"",VLOOKUP(I515,accommodation!$AT$31:$AU$32,2,)))</f>
        <v>0</v>
      </c>
      <c r="S515" s="70">
        <f>IF(K515="",0,IF(K515&lt;&gt;"",VLOOKUP(K515,accommodation!$AT$34:$AU$35,2,)))</f>
        <v>0</v>
      </c>
      <c r="T515" s="70">
        <f>IF(M515="",0,IF(M515&lt;&gt;"",VLOOKUP(M515,accommodation!$AT$37:$AU$38,2,)))</f>
        <v>0</v>
      </c>
      <c r="U515" s="70"/>
      <c r="V515" s="19"/>
      <c r="W515" s="19"/>
      <c r="X515" s="19"/>
      <c r="Y515" s="19"/>
      <c r="Z515" s="19"/>
      <c r="AA515" s="19"/>
      <c r="AB515" s="19"/>
    </row>
    <row r="516" spans="3:29" hidden="1" x14ac:dyDescent="0.25">
      <c r="C516" s="319"/>
      <c r="D516" s="323"/>
      <c r="E516" s="150" t="s">
        <v>782</v>
      </c>
      <c r="F516" s="32" t="s">
        <v>783</v>
      </c>
      <c r="G516" s="32"/>
      <c r="H516" s="32" t="s">
        <v>784</v>
      </c>
      <c r="I516" s="32"/>
      <c r="J516" s="32" t="s">
        <v>785</v>
      </c>
      <c r="K516" s="32"/>
      <c r="L516" s="324"/>
      <c r="M516" s="324"/>
      <c r="N516" s="179" t="s">
        <v>1700</v>
      </c>
      <c r="P516" s="47"/>
      <c r="Q516" s="70"/>
      <c r="R516" s="70"/>
      <c r="S516" s="70"/>
      <c r="T516" s="70"/>
      <c r="U516" s="70"/>
      <c r="V516" s="19"/>
      <c r="W516" s="19"/>
      <c r="X516" s="19"/>
      <c r="Y516" s="19"/>
      <c r="Z516" s="19"/>
      <c r="AA516" s="19"/>
      <c r="AB516" s="19"/>
    </row>
    <row r="517" spans="3:29" hidden="1" x14ac:dyDescent="0.25">
      <c r="C517" s="319"/>
      <c r="D517" s="323"/>
      <c r="E517" s="150" t="s">
        <v>786</v>
      </c>
      <c r="F517" s="233"/>
      <c r="G517" s="234"/>
      <c r="H517" s="234"/>
      <c r="I517" s="234"/>
      <c r="J517" s="234"/>
      <c r="K517" s="234"/>
      <c r="L517" s="234"/>
      <c r="M517" s="252"/>
      <c r="N517" s="179" t="s">
        <v>1700</v>
      </c>
      <c r="P517" s="47"/>
      <c r="Q517" s="70"/>
      <c r="R517" s="70"/>
      <c r="S517" s="70"/>
      <c r="T517" s="70"/>
      <c r="U517" s="70"/>
      <c r="V517" s="19"/>
      <c r="W517" s="19"/>
      <c r="X517" s="19"/>
      <c r="Y517" s="19"/>
      <c r="Z517" s="19"/>
      <c r="AA517" s="19"/>
      <c r="AB517" s="19"/>
    </row>
    <row r="518" spans="3:29" hidden="1" x14ac:dyDescent="0.25">
      <c r="C518" s="319"/>
      <c r="D518" s="323"/>
      <c r="E518" s="150" t="s">
        <v>796</v>
      </c>
      <c r="F518" s="233"/>
      <c r="G518" s="234"/>
      <c r="H518" s="234"/>
      <c r="I518" s="234"/>
      <c r="J518" s="234"/>
      <c r="K518" s="234"/>
      <c r="L518" s="234"/>
      <c r="M518" s="252"/>
      <c r="N518" s="179" t="s">
        <v>1700</v>
      </c>
      <c r="P518" s="16">
        <f>IF(F518="",0,IF(F518&lt;&gt;"",VLOOKUP(F518,accommodation!$BD$3:$BE$200,2,)))</f>
        <v>0</v>
      </c>
      <c r="Q518" s="70"/>
      <c r="R518" s="70"/>
      <c r="S518" s="70"/>
      <c r="T518" s="70"/>
      <c r="U518" s="70"/>
      <c r="V518" s="19"/>
      <c r="W518" s="19"/>
      <c r="X518" s="19"/>
      <c r="Y518" s="19"/>
      <c r="Z518" s="19"/>
      <c r="AA518" s="19"/>
      <c r="AB518" s="19"/>
    </row>
    <row r="519" spans="3:29" hidden="1" x14ac:dyDescent="0.25">
      <c r="C519" s="319"/>
      <c r="D519" s="323"/>
      <c r="E519" s="150" t="s">
        <v>800</v>
      </c>
      <c r="F519" s="233"/>
      <c r="G519" s="234"/>
      <c r="H519" s="234"/>
      <c r="I519" s="234"/>
      <c r="J519" s="234"/>
      <c r="K519" s="234"/>
      <c r="L519" s="234"/>
      <c r="M519" s="252"/>
      <c r="N519" s="179" t="s">
        <v>1700</v>
      </c>
      <c r="P519" s="16">
        <f>IF(F519="",0,IF(F519&lt;&gt;"",VLOOKUP(F519,accommodation!$BG$3:$BH$200,2,)))</f>
        <v>0</v>
      </c>
      <c r="Q519" s="70"/>
      <c r="R519" s="70"/>
      <c r="S519" s="70"/>
      <c r="T519" s="70"/>
      <c r="U519" s="70"/>
      <c r="V519" s="19"/>
      <c r="W519" s="19"/>
      <c r="X519" s="19"/>
      <c r="Y519" s="19"/>
      <c r="Z519" s="19"/>
      <c r="AA519" s="19"/>
      <c r="AB519" s="19"/>
    </row>
    <row r="520" spans="3:29" hidden="1" x14ac:dyDescent="0.25">
      <c r="C520" s="319"/>
      <c r="D520" s="323"/>
      <c r="E520" s="419" t="s">
        <v>810</v>
      </c>
      <c r="F520" s="32" t="s">
        <v>811</v>
      </c>
      <c r="G520" s="32"/>
      <c r="H520" s="32" t="s">
        <v>812</v>
      </c>
      <c r="I520" s="32"/>
      <c r="J520" s="32" t="s">
        <v>813</v>
      </c>
      <c r="K520" s="32"/>
      <c r="L520" s="32" t="s">
        <v>814</v>
      </c>
      <c r="M520" s="32"/>
      <c r="N520" s="179" t="s">
        <v>1700</v>
      </c>
      <c r="P520" s="16">
        <f>SUM(Q520:T520)</f>
        <v>0</v>
      </c>
      <c r="Q520" s="70">
        <f>IF(G520="",0,IF(G520&lt;&gt;"",VLOOKUP(G520,accommodation!$BJ$4:$BK$200,2,)))</f>
        <v>0</v>
      </c>
      <c r="R520" s="70">
        <f>IF(I520="",0,IF(I520&lt;&gt;"",VLOOKUP(I520,accommodation!$BJ$4:$BK$200,2,)))</f>
        <v>0</v>
      </c>
      <c r="S520" s="70">
        <f>IF(K520="",0,IF(K520&lt;&gt;"",VLOOKUP(K520,accommodation!$BJ$4:$BK$200,2,)))</f>
        <v>0</v>
      </c>
      <c r="T520" s="70">
        <f>IF(M520="",0,IF(M520&lt;&gt;"",VLOOKUP(M520,accommodation!$BJ$4:$BK$200,2,)))</f>
        <v>0</v>
      </c>
      <c r="U520" s="70"/>
      <c r="V520" s="19"/>
      <c r="W520" s="19"/>
      <c r="X520" s="19"/>
      <c r="Y520" s="19"/>
      <c r="Z520" s="19"/>
      <c r="AA520" s="19"/>
      <c r="AB520" s="19"/>
    </row>
    <row r="521" spans="3:29" hidden="1" x14ac:dyDescent="0.25">
      <c r="C521" s="319"/>
      <c r="D521" s="323"/>
      <c r="E521" s="421"/>
      <c r="F521" s="32" t="s">
        <v>815</v>
      </c>
      <c r="G521" s="32"/>
      <c r="H521" s="32" t="s">
        <v>816</v>
      </c>
      <c r="I521" s="32"/>
      <c r="J521" s="32" t="s">
        <v>817</v>
      </c>
      <c r="K521" s="32"/>
      <c r="L521" s="32" t="s">
        <v>818</v>
      </c>
      <c r="M521" s="32"/>
      <c r="N521" s="179" t="s">
        <v>1700</v>
      </c>
      <c r="P521" s="16">
        <f>SUM(Q521:T521)</f>
        <v>0</v>
      </c>
      <c r="Q521" s="70">
        <f>IF(G521="",0,IF(G521&lt;&gt;"",VLOOKUP(G521,accommodation!$BJ$4:$BK$200,2,)))</f>
        <v>0</v>
      </c>
      <c r="R521" s="70">
        <f>IF(I521="",0,IF(I521&lt;&gt;"",VLOOKUP(I521,accommodation!$BJ$4:$BK$200,2,)))</f>
        <v>0</v>
      </c>
      <c r="S521" s="70">
        <f>IF(K521="",0,IF(K521&lt;&gt;"",VLOOKUP(K521,accommodation!$BJ$4:$BK$200,2,)))</f>
        <v>0</v>
      </c>
      <c r="T521" s="70">
        <f>IF(M521="",0,IF(M521&lt;&gt;"",VLOOKUP(M521,accommodation!$BJ$4:$BK$200,2,)))</f>
        <v>0</v>
      </c>
      <c r="U521" s="70"/>
      <c r="V521" s="19"/>
      <c r="W521" s="19"/>
      <c r="X521" s="19"/>
      <c r="Y521" s="19"/>
      <c r="Z521" s="19"/>
      <c r="AA521" s="19"/>
      <c r="AB521" s="19"/>
    </row>
    <row r="522" spans="3:29" ht="15" hidden="1" customHeight="1" x14ac:dyDescent="0.25">
      <c r="C522" s="319"/>
      <c r="D522" s="226">
        <f>F522</f>
        <v>0</v>
      </c>
      <c r="E522" s="10" t="s">
        <v>741</v>
      </c>
      <c r="F522" s="299"/>
      <c r="G522" s="300"/>
      <c r="H522" s="300"/>
      <c r="I522" s="300"/>
      <c r="J522" s="300"/>
      <c r="K522" s="300"/>
      <c r="L522" s="300"/>
      <c r="M522" s="301"/>
      <c r="N522" s="179" t="s">
        <v>1700</v>
      </c>
      <c r="P522" s="16"/>
      <c r="Q522" s="70"/>
      <c r="R522" s="70"/>
      <c r="S522" s="70"/>
      <c r="T522" s="70"/>
      <c r="U522" s="70"/>
      <c r="V522" s="19"/>
      <c r="W522" s="19"/>
      <c r="X522" s="19"/>
      <c r="Y522" s="19"/>
      <c r="Z522" s="19"/>
      <c r="AA522" s="19"/>
      <c r="AB522" s="19"/>
    </row>
    <row r="523" spans="3:29" hidden="1" x14ac:dyDescent="0.25">
      <c r="C523" s="319"/>
      <c r="D523" s="227"/>
      <c r="E523" s="151" t="s">
        <v>742</v>
      </c>
      <c r="F523" s="414"/>
      <c r="G523" s="415"/>
      <c r="H523" s="415"/>
      <c r="I523" s="415"/>
      <c r="J523" s="415"/>
      <c r="K523" s="415"/>
      <c r="L523" s="415"/>
      <c r="M523" s="416"/>
      <c r="N523" s="179" t="s">
        <v>1700</v>
      </c>
      <c r="P523" s="16">
        <f>IF(F523="",0,IF(F523&lt;&gt;"",VLOOKUP(F523,accommodation!$X$3:$Y$200,2,)))</f>
        <v>0</v>
      </c>
      <c r="Q523" s="70"/>
      <c r="R523" s="70"/>
      <c r="S523" s="70"/>
      <c r="T523" s="70"/>
      <c r="U523" s="70"/>
      <c r="V523" s="19"/>
      <c r="W523" s="19"/>
      <c r="X523" s="19"/>
      <c r="Y523" s="19"/>
      <c r="Z523" s="19"/>
      <c r="AA523" s="19"/>
      <c r="AB523" s="73">
        <f>SUM(P523:P545)</f>
        <v>0</v>
      </c>
      <c r="AC523" s="1">
        <f>IF(AB523&gt;1,1,)</f>
        <v>0</v>
      </c>
    </row>
    <row r="524" spans="3:29" hidden="1" x14ac:dyDescent="0.25">
      <c r="C524" s="319"/>
      <c r="D524" s="227"/>
      <c r="E524" s="151" t="s">
        <v>764</v>
      </c>
      <c r="F524" s="237"/>
      <c r="G524" s="238"/>
      <c r="H524" s="238"/>
      <c r="I524" s="238"/>
      <c r="J524" s="238"/>
      <c r="K524" s="238"/>
      <c r="L524" s="238"/>
      <c r="M524" s="244"/>
      <c r="N524" s="179" t="s">
        <v>1700</v>
      </c>
      <c r="P524" s="16">
        <f>IF(F524="",0,IF(F524&lt;&gt;"",VLOOKUP(F524,accommodation!$AA$3:$AB$200,2,)))</f>
        <v>0</v>
      </c>
      <c r="Q524" s="70"/>
      <c r="R524" s="70"/>
      <c r="S524" s="70"/>
      <c r="T524" s="70"/>
      <c r="U524" s="70"/>
      <c r="V524" s="19"/>
      <c r="W524" s="19"/>
      <c r="X524" s="19"/>
      <c r="Y524" s="19"/>
      <c r="Z524" s="19"/>
      <c r="AA524" s="19"/>
      <c r="AB524" s="19"/>
    </row>
    <row r="525" spans="3:29" hidden="1" x14ac:dyDescent="0.25">
      <c r="C525" s="319"/>
      <c r="D525" s="227"/>
      <c r="E525" s="422" t="s">
        <v>748</v>
      </c>
      <c r="F525" s="322"/>
      <c r="G525" s="322"/>
      <c r="H525" s="322"/>
      <c r="I525" s="322"/>
      <c r="J525" s="322"/>
      <c r="K525" s="322"/>
      <c r="L525" s="322"/>
      <c r="M525" s="322"/>
      <c r="N525" s="179" t="s">
        <v>1700</v>
      </c>
      <c r="P525" s="47"/>
      <c r="Q525" s="70"/>
      <c r="R525" s="70"/>
      <c r="S525" s="70"/>
      <c r="T525" s="70"/>
      <c r="U525" s="70"/>
      <c r="V525" s="19"/>
      <c r="W525" s="19"/>
      <c r="X525" s="19"/>
      <c r="Y525" s="19"/>
      <c r="Z525" s="19"/>
      <c r="AA525" s="19"/>
      <c r="AB525" s="19"/>
    </row>
    <row r="526" spans="3:29" hidden="1" x14ac:dyDescent="0.25">
      <c r="C526" s="319"/>
      <c r="D526" s="227"/>
      <c r="E526" s="422"/>
      <c r="F526" s="322"/>
      <c r="G526" s="322"/>
      <c r="H526" s="322"/>
      <c r="I526" s="322"/>
      <c r="J526" s="322"/>
      <c r="K526" s="322"/>
      <c r="L526" s="322"/>
      <c r="M526" s="322"/>
      <c r="N526" s="179" t="s">
        <v>1700</v>
      </c>
      <c r="P526" s="47"/>
      <c r="Q526" s="70"/>
      <c r="R526" s="70"/>
      <c r="S526" s="70"/>
      <c r="T526" s="70"/>
      <c r="U526" s="70"/>
      <c r="V526" s="19"/>
      <c r="W526" s="19"/>
      <c r="X526" s="19"/>
      <c r="Y526" s="19"/>
      <c r="Z526" s="19"/>
      <c r="AA526" s="19"/>
      <c r="AB526" s="19"/>
    </row>
    <row r="527" spans="3:29" hidden="1" x14ac:dyDescent="0.25">
      <c r="C527" s="319"/>
      <c r="D527" s="227"/>
      <c r="E527" s="422"/>
      <c r="F527" s="322"/>
      <c r="G527" s="322"/>
      <c r="H527" s="322"/>
      <c r="I527" s="322"/>
      <c r="J527" s="322"/>
      <c r="K527" s="322"/>
      <c r="L527" s="322"/>
      <c r="M527" s="322"/>
      <c r="N527" s="179" t="s">
        <v>1700</v>
      </c>
      <c r="P527" s="47"/>
      <c r="Q527" s="70"/>
      <c r="R527" s="70"/>
      <c r="S527" s="70"/>
      <c r="T527" s="70"/>
      <c r="U527" s="70"/>
      <c r="V527" s="19"/>
      <c r="W527" s="19"/>
      <c r="X527" s="19"/>
      <c r="Y527" s="19"/>
      <c r="Z527" s="19"/>
      <c r="AA527" s="19"/>
      <c r="AB527" s="19"/>
    </row>
    <row r="528" spans="3:29" hidden="1" x14ac:dyDescent="0.25">
      <c r="C528" s="319"/>
      <c r="D528" s="227"/>
      <c r="E528" s="151" t="s">
        <v>762</v>
      </c>
      <c r="F528" s="237"/>
      <c r="G528" s="238"/>
      <c r="H528" s="238"/>
      <c r="I528" s="238"/>
      <c r="J528" s="235" t="s">
        <v>1571</v>
      </c>
      <c r="K528" s="235"/>
      <c r="L528" s="235"/>
      <c r="M528" s="235"/>
      <c r="N528" s="179" t="s">
        <v>1700</v>
      </c>
      <c r="P528" s="47"/>
      <c r="Q528" s="70"/>
      <c r="R528" s="70"/>
      <c r="S528" s="70"/>
      <c r="T528" s="70"/>
      <c r="U528" s="70"/>
      <c r="V528" s="19"/>
      <c r="W528" s="19"/>
      <c r="X528" s="19"/>
      <c r="Y528" s="19"/>
      <c r="Z528" s="19"/>
      <c r="AA528" s="19"/>
      <c r="AB528" s="19"/>
    </row>
    <row r="529" spans="3:28" ht="15" hidden="1" customHeight="1" x14ac:dyDescent="0.25">
      <c r="C529" s="319"/>
      <c r="D529" s="227"/>
      <c r="E529" s="153" t="s">
        <v>763</v>
      </c>
      <c r="F529" s="237"/>
      <c r="G529" s="238"/>
      <c r="H529" s="238"/>
      <c r="I529" s="238"/>
      <c r="J529" s="236">
        <f>(F528*1)+(F529*2)+(F530*3)+(F531*4)</f>
        <v>0</v>
      </c>
      <c r="K529" s="236"/>
      <c r="L529" s="236"/>
      <c r="M529" s="236"/>
      <c r="N529" s="179" t="s">
        <v>1700</v>
      </c>
      <c r="P529" s="47"/>
      <c r="Q529" s="70"/>
      <c r="R529" s="70"/>
      <c r="S529" s="70"/>
      <c r="T529" s="70"/>
      <c r="U529" s="70"/>
      <c r="V529" s="19"/>
      <c r="W529" s="19"/>
      <c r="X529" s="19"/>
      <c r="Y529" s="19"/>
      <c r="Z529" s="19"/>
      <c r="AA529" s="19"/>
      <c r="AB529" s="19"/>
    </row>
    <row r="530" spans="3:28" ht="15" hidden="1" customHeight="1" x14ac:dyDescent="0.25">
      <c r="C530" s="319"/>
      <c r="D530" s="227"/>
      <c r="E530" s="153" t="s">
        <v>773</v>
      </c>
      <c r="F530" s="237"/>
      <c r="G530" s="238"/>
      <c r="H530" s="238"/>
      <c r="I530" s="238"/>
      <c r="J530" s="236"/>
      <c r="K530" s="236"/>
      <c r="L530" s="236"/>
      <c r="M530" s="236"/>
      <c r="N530" s="179" t="s">
        <v>1700</v>
      </c>
      <c r="P530" s="47"/>
      <c r="Q530" s="70"/>
      <c r="R530" s="70"/>
      <c r="S530" s="70"/>
      <c r="T530" s="70"/>
      <c r="U530" s="70"/>
      <c r="V530" s="19"/>
      <c r="W530" s="19"/>
      <c r="X530" s="19"/>
      <c r="Y530" s="19"/>
      <c r="Z530" s="19"/>
      <c r="AA530" s="19"/>
      <c r="AB530" s="19"/>
    </row>
    <row r="531" spans="3:28" ht="15" hidden="1" customHeight="1" x14ac:dyDescent="0.25">
      <c r="C531" s="319"/>
      <c r="D531" s="227"/>
      <c r="E531" s="153" t="s">
        <v>765</v>
      </c>
      <c r="F531" s="237"/>
      <c r="G531" s="238"/>
      <c r="H531" s="238"/>
      <c r="I531" s="238"/>
      <c r="J531" s="236"/>
      <c r="K531" s="236"/>
      <c r="L531" s="236"/>
      <c r="M531" s="236"/>
      <c r="N531" s="179" t="s">
        <v>1700</v>
      </c>
      <c r="P531" s="47"/>
      <c r="Q531" s="70"/>
      <c r="R531" s="70"/>
      <c r="S531" s="70"/>
      <c r="T531" s="70"/>
      <c r="U531" s="70"/>
      <c r="V531" s="19"/>
      <c r="W531" s="19"/>
      <c r="X531" s="19"/>
      <c r="Y531" s="19"/>
      <c r="Z531" s="19"/>
      <c r="AA531" s="19"/>
      <c r="AB531" s="19"/>
    </row>
    <row r="532" spans="3:28" hidden="1" x14ac:dyDescent="0.25">
      <c r="C532" s="319"/>
      <c r="D532" s="227"/>
      <c r="E532" s="418" t="s">
        <v>776</v>
      </c>
      <c r="F532" s="49" t="s">
        <v>766</v>
      </c>
      <c r="G532" s="49"/>
      <c r="H532" s="49" t="s">
        <v>767</v>
      </c>
      <c r="I532" s="49"/>
      <c r="J532" s="58" t="s">
        <v>768</v>
      </c>
      <c r="K532" s="49"/>
      <c r="L532" s="58" t="s">
        <v>769</v>
      </c>
      <c r="M532" s="49"/>
      <c r="N532" s="179" t="s">
        <v>1700</v>
      </c>
      <c r="P532" s="16">
        <f>SUM(Q532:T532)</f>
        <v>0</v>
      </c>
      <c r="Q532" s="70">
        <f>IF(G532="",0,IF(G532&lt;&gt;"",VLOOKUP(G532,accommodation!$AT$4:$AU$5,2,)))</f>
        <v>0</v>
      </c>
      <c r="R532" s="70">
        <f>IF(I532="",0,IF(I532&lt;&gt;"",VLOOKUP(I532,accommodation!$AT$7:$AU$10,2,)))</f>
        <v>0</v>
      </c>
      <c r="S532" s="70">
        <f>IF(K532="",0,IF(K532&lt;&gt;"",VLOOKUP(K532,accommodation!$AT$10:$AU$11,2,)))</f>
        <v>0</v>
      </c>
      <c r="T532" s="70">
        <f>IF(M532="",0,IF(M532&lt;&gt;"",VLOOKUP(M532,accommodation!$AT$13:$AU$14,2,)))</f>
        <v>0</v>
      </c>
      <c r="U532" s="70"/>
      <c r="V532" s="19"/>
      <c r="W532" s="19"/>
      <c r="X532" s="19"/>
      <c r="Y532" s="19"/>
      <c r="Z532" s="19"/>
      <c r="AA532" s="19"/>
      <c r="AB532" s="19"/>
    </row>
    <row r="533" spans="3:28" hidden="1" x14ac:dyDescent="0.25">
      <c r="C533" s="319"/>
      <c r="D533" s="227"/>
      <c r="E533" s="418"/>
      <c r="F533" s="49" t="s">
        <v>770</v>
      </c>
      <c r="G533" s="49"/>
      <c r="H533" s="49" t="s">
        <v>774</v>
      </c>
      <c r="I533" s="49"/>
      <c r="J533" s="49" t="s">
        <v>775</v>
      </c>
      <c r="K533" s="49"/>
      <c r="L533" s="49" t="s">
        <v>778</v>
      </c>
      <c r="M533" s="49"/>
      <c r="N533" s="179" t="s">
        <v>1700</v>
      </c>
      <c r="P533" s="16">
        <f>SUM(Q533:T533)</f>
        <v>0</v>
      </c>
      <c r="Q533" s="70">
        <f>IF(G533="",0,IF(G533&lt;&gt;"",VLOOKUP(G533,accommodation!$AT$16:$AU$17,2,)))</f>
        <v>0</v>
      </c>
      <c r="R533" s="70">
        <f>IF(I533="",0,IF(I533&lt;&gt;"",VLOOKUP(I532,accommodation!$AT$19:$AU$20,2,)))</f>
        <v>0</v>
      </c>
      <c r="S533" s="70">
        <f>IF(K533="",0,IF(K533&lt;&gt;"",VLOOKUP(K533,accommodation!$AT$22:$AU$23,2,)))</f>
        <v>0</v>
      </c>
      <c r="T533" s="70">
        <f>IF(M533="",0,IF(M533&lt;&gt;"",VLOOKUP(M533,accommodation!$AT$25:$AU$26,2,)))</f>
        <v>0</v>
      </c>
      <c r="U533" s="70"/>
      <c r="V533" s="19"/>
      <c r="W533" s="19"/>
      <c r="X533" s="19"/>
      <c r="Y533" s="19"/>
      <c r="Z533" s="19"/>
      <c r="AA533" s="19"/>
      <c r="AB533" s="19"/>
    </row>
    <row r="534" spans="3:28" hidden="1" x14ac:dyDescent="0.25">
      <c r="C534" s="319"/>
      <c r="D534" s="227"/>
      <c r="E534" s="418"/>
      <c r="F534" s="49" t="s">
        <v>777</v>
      </c>
      <c r="G534" s="49"/>
      <c r="H534" s="49" t="s">
        <v>779</v>
      </c>
      <c r="I534" s="49"/>
      <c r="J534" s="49" t="s">
        <v>780</v>
      </c>
      <c r="K534" s="49"/>
      <c r="L534" s="49" t="s">
        <v>781</v>
      </c>
      <c r="M534" s="49"/>
      <c r="N534" s="179" t="s">
        <v>1700</v>
      </c>
      <c r="P534" s="16">
        <f>SUM(Q534:T534)</f>
        <v>0</v>
      </c>
      <c r="Q534" s="70">
        <f>IF(G534="",0,IF(G534&lt;&gt;"",VLOOKUP(G534,accommodation!$AT$28:$AU$29,2,)))</f>
        <v>0</v>
      </c>
      <c r="R534" s="70">
        <f>IF(I534="",0,IF(I534&lt;&gt;"",VLOOKUP(I534,accommodation!$AT$31:$AU$32,2,)))</f>
        <v>0</v>
      </c>
      <c r="S534" s="70">
        <f>IF(K534="",0,IF(K534&lt;&gt;"",VLOOKUP(K534,accommodation!$AT$34:$AU$35,2,)))</f>
        <v>0</v>
      </c>
      <c r="T534" s="70">
        <f>IF(M534="",0,IF(M534&lt;&gt;"",VLOOKUP(M534,accommodation!$AT$37:$AU$38,2,)))</f>
        <v>0</v>
      </c>
      <c r="U534" s="70"/>
      <c r="V534" s="19"/>
      <c r="W534" s="19"/>
      <c r="X534" s="19"/>
      <c r="Y534" s="19"/>
      <c r="Z534" s="19"/>
      <c r="AA534" s="19"/>
      <c r="AB534" s="19"/>
    </row>
    <row r="535" spans="3:28" hidden="1" x14ac:dyDescent="0.25">
      <c r="C535" s="319"/>
      <c r="D535" s="227"/>
      <c r="E535" s="151" t="s">
        <v>782</v>
      </c>
      <c r="F535" s="49" t="s">
        <v>783</v>
      </c>
      <c r="G535" s="49"/>
      <c r="H535" s="49" t="s">
        <v>784</v>
      </c>
      <c r="I535" s="49"/>
      <c r="J535" s="49" t="s">
        <v>785</v>
      </c>
      <c r="K535" s="49"/>
      <c r="L535" s="322"/>
      <c r="M535" s="322"/>
      <c r="N535" s="179" t="s">
        <v>1700</v>
      </c>
      <c r="P535" s="47"/>
      <c r="Q535" s="70"/>
      <c r="R535" s="70"/>
      <c r="S535" s="70"/>
      <c r="T535" s="70"/>
      <c r="U535" s="70"/>
      <c r="V535" s="19"/>
      <c r="W535" s="19"/>
      <c r="X535" s="19"/>
      <c r="Y535" s="19"/>
      <c r="Z535" s="19"/>
      <c r="AA535" s="19"/>
      <c r="AB535" s="19"/>
    </row>
    <row r="536" spans="3:28" hidden="1" x14ac:dyDescent="0.25">
      <c r="C536" s="319"/>
      <c r="D536" s="227"/>
      <c r="E536" s="151" t="s">
        <v>786</v>
      </c>
      <c r="F536" s="237"/>
      <c r="G536" s="238"/>
      <c r="H536" s="238"/>
      <c r="I536" s="238"/>
      <c r="J536" s="238"/>
      <c r="K536" s="238"/>
      <c r="L536" s="238"/>
      <c r="M536" s="244"/>
      <c r="N536" s="179" t="s">
        <v>1700</v>
      </c>
      <c r="P536" s="47"/>
      <c r="Q536" s="70"/>
      <c r="R536" s="70"/>
      <c r="S536" s="70"/>
      <c r="T536" s="70"/>
      <c r="U536" s="70"/>
      <c r="V536" s="19"/>
      <c r="W536" s="19"/>
      <c r="X536" s="19"/>
      <c r="Y536" s="19"/>
      <c r="Z536" s="19"/>
      <c r="AA536" s="19"/>
      <c r="AB536" s="19"/>
    </row>
    <row r="537" spans="3:28" hidden="1" x14ac:dyDescent="0.25">
      <c r="C537" s="319"/>
      <c r="D537" s="227"/>
      <c r="E537" s="151" t="s">
        <v>796</v>
      </c>
      <c r="F537" s="237"/>
      <c r="G537" s="238"/>
      <c r="H537" s="238"/>
      <c r="I537" s="238"/>
      <c r="J537" s="238"/>
      <c r="K537" s="238"/>
      <c r="L537" s="238"/>
      <c r="M537" s="244"/>
      <c r="N537" s="179" t="s">
        <v>1700</v>
      </c>
      <c r="P537" s="16">
        <f>IF(F537="",0,IF(F537&lt;&gt;"",VLOOKUP(F537,accommodation!$BD$3:$BE$200,2,)))</f>
        <v>0</v>
      </c>
      <c r="Q537" s="70"/>
      <c r="R537" s="70"/>
      <c r="S537" s="70"/>
      <c r="T537" s="70"/>
      <c r="U537" s="70"/>
      <c r="V537" s="19"/>
      <c r="W537" s="19"/>
      <c r="X537" s="19"/>
      <c r="Y537" s="19"/>
      <c r="Z537" s="19"/>
      <c r="AA537" s="19"/>
      <c r="AB537" s="19"/>
    </row>
    <row r="538" spans="3:28" hidden="1" x14ac:dyDescent="0.25">
      <c r="C538" s="319"/>
      <c r="D538" s="227"/>
      <c r="E538" s="151" t="s">
        <v>800</v>
      </c>
      <c r="F538" s="237"/>
      <c r="G538" s="238"/>
      <c r="H538" s="238"/>
      <c r="I538" s="238"/>
      <c r="J538" s="238"/>
      <c r="K538" s="238"/>
      <c r="L538" s="238"/>
      <c r="M538" s="244"/>
      <c r="N538" s="179" t="s">
        <v>1700</v>
      </c>
      <c r="P538" s="16">
        <f>IF(F538="",0,IF(F538&lt;&gt;"",VLOOKUP(F538,accommodation!$BG$3:$BH$200,2,)))</f>
        <v>0</v>
      </c>
      <c r="Q538" s="70"/>
      <c r="R538" s="70"/>
      <c r="S538" s="70"/>
      <c r="T538" s="70"/>
      <c r="U538" s="70"/>
      <c r="V538" s="19"/>
      <c r="W538" s="19"/>
      <c r="X538" s="19"/>
      <c r="Y538" s="19"/>
      <c r="Z538" s="19"/>
      <c r="AA538" s="19"/>
      <c r="AB538" s="19"/>
    </row>
    <row r="539" spans="3:28" hidden="1" x14ac:dyDescent="0.25">
      <c r="C539" s="319"/>
      <c r="D539" s="227"/>
      <c r="E539" s="398" t="s">
        <v>870</v>
      </c>
      <c r="F539" s="49" t="s">
        <v>811</v>
      </c>
      <c r="G539" s="49"/>
      <c r="H539" s="49" t="s">
        <v>812</v>
      </c>
      <c r="I539" s="49"/>
      <c r="J539" s="49" t="s">
        <v>813</v>
      </c>
      <c r="K539" s="49"/>
      <c r="L539" s="49" t="s">
        <v>814</v>
      </c>
      <c r="M539" s="49"/>
      <c r="N539" s="179" t="s">
        <v>1700</v>
      </c>
      <c r="P539" s="16">
        <f>SUM(Q539:T539)</f>
        <v>0</v>
      </c>
      <c r="Q539" s="70">
        <f>IF(G539="",0,IF(G539&lt;&gt;"",VLOOKUP(G539,accommodation!$BJ$4:$BK$200,2,)))</f>
        <v>0</v>
      </c>
      <c r="R539" s="70">
        <f>IF(I539="",0,IF(I539&lt;&gt;"",VLOOKUP(I539,accommodation!$BJ$4:$BK$200,2,)))</f>
        <v>0</v>
      </c>
      <c r="S539" s="70">
        <f>IF(K539="",0,IF(K539&lt;&gt;"",VLOOKUP(K539,accommodation!$BJ$4:$BK$200,2,)))</f>
        <v>0</v>
      </c>
      <c r="T539" s="70">
        <f>IF(M539="",0,IF(M539&lt;&gt;"",VLOOKUP(M539,accommodation!$BJ$4:$BK$200,2,)))</f>
        <v>0</v>
      </c>
      <c r="U539" s="70"/>
      <c r="V539" s="19"/>
      <c r="W539" s="19"/>
      <c r="X539" s="19"/>
      <c r="Y539" s="19"/>
      <c r="Z539" s="19"/>
      <c r="AA539" s="19"/>
      <c r="AB539" s="19"/>
    </row>
    <row r="540" spans="3:28" hidden="1" x14ac:dyDescent="0.25">
      <c r="C540" s="319"/>
      <c r="D540" s="228"/>
      <c r="E540" s="399"/>
      <c r="F540" s="49" t="s">
        <v>815</v>
      </c>
      <c r="G540" s="49"/>
      <c r="H540" s="49" t="s">
        <v>816</v>
      </c>
      <c r="I540" s="49"/>
      <c r="J540" s="49" t="s">
        <v>817</v>
      </c>
      <c r="K540" s="49"/>
      <c r="L540" s="49" t="s">
        <v>818</v>
      </c>
      <c r="M540" s="49"/>
      <c r="N540" s="179" t="s">
        <v>1700</v>
      </c>
      <c r="P540" s="16">
        <f>SUM(Q540:T540)</f>
        <v>0</v>
      </c>
      <c r="Q540" s="70">
        <f>IF(G540="",0,IF(G540&lt;&gt;"",VLOOKUP(G540,accommodation!$BJ$4:$BK$200,2,)))</f>
        <v>0</v>
      </c>
      <c r="R540" s="70">
        <f>IF(I540="",0,IF(I540&lt;&gt;"",VLOOKUP(I540,accommodation!$BJ$4:$BK$200,2,)))</f>
        <v>0</v>
      </c>
      <c r="S540" s="70">
        <f>IF(K540="",0,IF(K540&lt;&gt;"",VLOOKUP(K540,accommodation!$BJ$4:$BK$200,2,)))</f>
        <v>0</v>
      </c>
      <c r="T540" s="70">
        <f>IF(M540="",0,IF(M540&lt;&gt;"",VLOOKUP(M540,accommodation!$BJ$4:$BK$200,2,)))</f>
        <v>0</v>
      </c>
      <c r="U540" s="70"/>
      <c r="V540" s="19"/>
      <c r="W540" s="19"/>
      <c r="X540" s="19"/>
      <c r="Y540" s="19"/>
      <c r="Z540" s="19"/>
      <c r="AA540" s="19"/>
      <c r="AB540" s="19"/>
    </row>
    <row r="541" spans="3:28" hidden="1" x14ac:dyDescent="0.25">
      <c r="C541" s="319"/>
      <c r="D541" s="221" t="s">
        <v>1604</v>
      </c>
      <c r="E541" s="154" t="s">
        <v>1603</v>
      </c>
      <c r="F541" s="233"/>
      <c r="G541" s="234"/>
      <c r="H541" s="234"/>
      <c r="I541" s="234"/>
      <c r="J541" s="234"/>
      <c r="K541" s="234"/>
      <c r="L541" s="234"/>
      <c r="M541" s="252"/>
      <c r="N541" s="179" t="s">
        <v>1700</v>
      </c>
      <c r="P541" s="16"/>
      <c r="Q541" s="70"/>
      <c r="R541" s="70"/>
      <c r="S541" s="70"/>
      <c r="T541" s="70"/>
      <c r="U541" s="70"/>
      <c r="V541" s="19"/>
      <c r="W541" s="19"/>
      <c r="X541" s="19"/>
      <c r="Y541" s="19"/>
      <c r="Z541" s="19"/>
      <c r="AA541" s="19"/>
      <c r="AB541" s="19"/>
    </row>
    <row r="542" spans="3:28" hidden="1" x14ac:dyDescent="0.25">
      <c r="C542" s="319"/>
      <c r="D542" s="222"/>
      <c r="E542" s="150" t="s">
        <v>557</v>
      </c>
      <c r="F542" s="429"/>
      <c r="G542" s="429"/>
      <c r="H542" s="429"/>
      <c r="I542" s="246" t="s">
        <v>328</v>
      </c>
      <c r="J542" s="247"/>
      <c r="K542" s="248" t="s">
        <v>397</v>
      </c>
      <c r="L542" s="248"/>
      <c r="M542" s="248"/>
      <c r="N542" s="179" t="s">
        <v>1700</v>
      </c>
      <c r="P542" s="16">
        <f>IF(F542="",0,IF(F542&lt;&gt;"",VLOOKUP(F542,accommodation!$BM$3:$BN$200,2,)))</f>
        <v>0</v>
      </c>
      <c r="Q542" s="70"/>
      <c r="R542" s="70"/>
      <c r="S542" s="70"/>
      <c r="T542" s="70"/>
      <c r="U542" s="70"/>
      <c r="V542" s="19"/>
      <c r="W542" s="19"/>
      <c r="X542" s="19"/>
      <c r="Y542" s="19"/>
      <c r="Z542" s="19"/>
      <c r="AA542" s="19"/>
      <c r="AB542" s="19"/>
    </row>
    <row r="543" spans="3:28" hidden="1" x14ac:dyDescent="0.25">
      <c r="C543" s="319"/>
      <c r="D543" s="222"/>
      <c r="E543" s="150" t="s">
        <v>562</v>
      </c>
      <c r="F543" s="32" t="s">
        <v>558</v>
      </c>
      <c r="G543" s="32"/>
      <c r="H543" s="32" t="s">
        <v>559</v>
      </c>
      <c r="I543" s="32"/>
      <c r="J543" s="32" t="s">
        <v>561</v>
      </c>
      <c r="K543" s="32"/>
      <c r="L543" s="32" t="s">
        <v>560</v>
      </c>
      <c r="M543" s="32"/>
      <c r="N543" s="179" t="s">
        <v>1700</v>
      </c>
      <c r="P543" s="16">
        <f>SUM(Q543:T543)</f>
        <v>0</v>
      </c>
      <c r="Q543" s="70">
        <f>IF(G543="",0,IF(G543&lt;&gt;"",VLOOKUP(G543,accommodation!$BQ$4:$BR$5,2,)))</f>
        <v>0</v>
      </c>
      <c r="R543" s="70">
        <f>IF(I543="",0,IF(I543&lt;&gt;"",VLOOKUP(I543,accommodation!$BQ$7:$BR$10,2,)))</f>
        <v>0</v>
      </c>
      <c r="S543" s="70">
        <f>IF(K543="",0,IF(K543&lt;&gt;"",VLOOKUP(K543,accommodation!$BQ$10:$BR$11,2,)))</f>
        <v>0</v>
      </c>
      <c r="T543" s="70">
        <f>IF(M543="",0,IF(M543&lt;&gt;"",VLOOKUP(M543,accommodation!$BQ$13:$BR$14,2,)))</f>
        <v>0</v>
      </c>
      <c r="U543" s="70"/>
      <c r="V543" s="19"/>
      <c r="W543" s="19"/>
      <c r="X543" s="19"/>
      <c r="Y543" s="19"/>
      <c r="Z543" s="19"/>
      <c r="AA543" s="19"/>
      <c r="AB543" s="19"/>
    </row>
    <row r="544" spans="3:28" hidden="1" x14ac:dyDescent="0.25">
      <c r="C544" s="319"/>
      <c r="D544" s="222"/>
      <c r="E544" s="150" t="s">
        <v>563</v>
      </c>
      <c r="F544" s="32" t="s">
        <v>565</v>
      </c>
      <c r="G544" s="32"/>
      <c r="H544" s="32" t="s">
        <v>564</v>
      </c>
      <c r="I544" s="32"/>
      <c r="J544" s="32" t="s">
        <v>1705</v>
      </c>
      <c r="K544" s="32"/>
      <c r="L544" s="32"/>
      <c r="M544" s="32"/>
      <c r="N544" s="179" t="s">
        <v>1700</v>
      </c>
      <c r="P544" s="16">
        <f>SUM(Q544:T544)</f>
        <v>0</v>
      </c>
      <c r="Q544" s="70">
        <f>IF(G544="",0,IF(G544&lt;&gt;"",VLOOKUP(G544,accommodation!$BU$4:$BV$5,2,)))</f>
        <v>0</v>
      </c>
      <c r="R544" s="70">
        <f>IF(I544="",0,IF(I544&lt;&gt;"",VLOOKUP(I544,accommodation!$BU$7:$BV$10,2,)))</f>
        <v>0</v>
      </c>
      <c r="S544" s="70">
        <f>IF(K544="",0,IF(K544&lt;&gt;"",VLOOKUP(K544,accommodation!$CK$11:$CL$12,2,)))</f>
        <v>0</v>
      </c>
      <c r="T544" s="70"/>
      <c r="U544" s="70"/>
      <c r="V544" s="19"/>
      <c r="W544" s="19"/>
      <c r="X544" s="19"/>
      <c r="Y544" s="19"/>
      <c r="Z544" s="19"/>
      <c r="AA544" s="19"/>
      <c r="AB544" s="19"/>
    </row>
    <row r="545" spans="3:29" hidden="1" x14ac:dyDescent="0.25">
      <c r="C545" s="319"/>
      <c r="D545" s="243"/>
      <c r="E545" s="155" t="s">
        <v>566</v>
      </c>
      <c r="F545" s="324" t="s">
        <v>567</v>
      </c>
      <c r="G545" s="324"/>
      <c r="H545" s="9"/>
      <c r="I545" s="246" t="s">
        <v>328</v>
      </c>
      <c r="J545" s="247"/>
      <c r="K545" s="248" t="s">
        <v>269</v>
      </c>
      <c r="L545" s="248"/>
      <c r="M545" s="248"/>
      <c r="N545" s="179" t="s">
        <v>1700</v>
      </c>
      <c r="P545" s="16">
        <f>IF(H545="",0,IF(H545&lt;&gt;"",VLOOKUP(H545,accommodation!$BY$3:$BZ$200,2,)))</f>
        <v>0</v>
      </c>
      <c r="Q545" s="70"/>
      <c r="R545" s="70"/>
      <c r="S545" s="70"/>
      <c r="T545" s="70"/>
      <c r="U545" s="70"/>
      <c r="V545" s="19"/>
      <c r="W545" s="19"/>
      <c r="X545" s="19"/>
      <c r="Y545" s="19"/>
      <c r="Z545" s="19"/>
      <c r="AA545" s="19"/>
      <c r="AB545" s="19"/>
    </row>
    <row r="546" spans="3:29" ht="15" hidden="1" customHeight="1" x14ac:dyDescent="0.25">
      <c r="C546" s="119"/>
      <c r="D546" s="262" t="s">
        <v>1605</v>
      </c>
      <c r="E546" s="156" t="s">
        <v>1606</v>
      </c>
      <c r="F546" s="237"/>
      <c r="G546" s="238"/>
      <c r="H546" s="238"/>
      <c r="I546" s="238"/>
      <c r="J546" s="238"/>
      <c r="K546" s="238"/>
      <c r="L546" s="238"/>
      <c r="M546" s="244"/>
      <c r="N546" s="179" t="s">
        <v>1700</v>
      </c>
      <c r="P546" s="16"/>
      <c r="Q546" s="70"/>
      <c r="R546" s="70"/>
      <c r="S546" s="70"/>
      <c r="T546" s="70"/>
      <c r="U546" s="70"/>
      <c r="V546" s="19"/>
      <c r="W546" s="19"/>
      <c r="X546" s="19"/>
      <c r="Y546" s="19"/>
      <c r="Z546" s="19"/>
      <c r="AA546" s="19"/>
      <c r="AB546" s="19"/>
    </row>
    <row r="547" spans="3:29" hidden="1" x14ac:dyDescent="0.25">
      <c r="C547" s="119"/>
      <c r="D547" s="263"/>
      <c r="E547" s="151" t="s">
        <v>1608</v>
      </c>
      <c r="F547" s="245"/>
      <c r="G547" s="245"/>
      <c r="H547" s="245"/>
      <c r="I547" s="246" t="s">
        <v>328</v>
      </c>
      <c r="J547" s="247"/>
      <c r="K547" s="248" t="s">
        <v>411</v>
      </c>
      <c r="L547" s="248"/>
      <c r="M547" s="248"/>
      <c r="N547" s="179" t="s">
        <v>1700</v>
      </c>
      <c r="P547" s="16">
        <f>IF(F547="",0,IF(F547&lt;&gt;"",VLOOKUP(F547,accommodation!$CF$3:$CG$200,2,)))</f>
        <v>0</v>
      </c>
      <c r="Q547" s="70"/>
      <c r="R547" s="70"/>
      <c r="S547" s="70"/>
      <c r="T547" s="70"/>
      <c r="U547" s="70"/>
      <c r="V547" s="19"/>
      <c r="W547" s="19"/>
      <c r="X547" s="19"/>
      <c r="Y547" s="19"/>
      <c r="Z547" s="19"/>
      <c r="AA547" s="19"/>
      <c r="AB547" s="19"/>
    </row>
    <row r="548" spans="3:29" hidden="1" x14ac:dyDescent="0.25">
      <c r="C548" s="119"/>
      <c r="D548" s="263"/>
      <c r="E548" s="151" t="s">
        <v>562</v>
      </c>
      <c r="F548" s="49" t="s">
        <v>558</v>
      </c>
      <c r="G548" s="49"/>
      <c r="H548" s="49" t="s">
        <v>559</v>
      </c>
      <c r="I548" s="49"/>
      <c r="J548" s="49" t="s">
        <v>561</v>
      </c>
      <c r="K548" s="49"/>
      <c r="L548" s="49" t="s">
        <v>560</v>
      </c>
      <c r="M548" s="49"/>
      <c r="N548" s="179" t="s">
        <v>1700</v>
      </c>
      <c r="P548" s="16">
        <f>SUM(Q548:T548)</f>
        <v>0</v>
      </c>
      <c r="Q548" s="70">
        <f>IF(G548="",0,IF(G548&lt;&gt;"",VLOOKUP(G548,accommodation!$BQ$4:$BR$5,2,)))</f>
        <v>0</v>
      </c>
      <c r="R548" s="70">
        <f>IF(I548="",0,IF(I548&lt;&gt;"",VLOOKUP(I548,accommodation!$BQ$7:$BR$10,2,)))</f>
        <v>0</v>
      </c>
      <c r="S548" s="70">
        <f>IF(K548="",0,IF(K548&lt;&gt;"",VLOOKUP(K548,accommodation!$BQ$10:$BR$11,2,)))</f>
        <v>0</v>
      </c>
      <c r="T548" s="70">
        <f>IF(M548="",0,IF(M548&lt;&gt;"",VLOOKUP(M548,accommodation!$BQ$13:$BR$14,2,)))</f>
        <v>0</v>
      </c>
      <c r="U548" s="70"/>
      <c r="V548" s="19"/>
      <c r="W548" s="19"/>
      <c r="X548" s="19"/>
      <c r="Y548" s="19"/>
      <c r="Z548" s="19"/>
      <c r="AA548" s="19"/>
      <c r="AB548" s="19"/>
    </row>
    <row r="549" spans="3:29" hidden="1" x14ac:dyDescent="0.25">
      <c r="C549" s="119"/>
      <c r="D549" s="263"/>
      <c r="E549" s="151" t="s">
        <v>1609</v>
      </c>
      <c r="F549" s="49" t="s">
        <v>792</v>
      </c>
      <c r="G549" s="237"/>
      <c r="H549" s="244"/>
      <c r="I549" s="49" t="s">
        <v>1610</v>
      </c>
      <c r="J549" s="237"/>
      <c r="K549" s="244"/>
      <c r="L549" s="49" t="s">
        <v>1703</v>
      </c>
      <c r="M549" s="49"/>
      <c r="N549" s="179" t="s">
        <v>1700</v>
      </c>
      <c r="P549" s="16">
        <f>SUM(Q549:T549)</f>
        <v>0</v>
      </c>
      <c r="Q549" s="70">
        <f>IF(G549="",0,IF(G549&lt;&gt;"",VLOOKUP(G549,accommodation!$CK$4:$CL$5,2,)))</f>
        <v>0</v>
      </c>
      <c r="R549" s="70">
        <f>IF(J549="",0,IF(J549&lt;&gt;"",VLOOKUP(J549,accommodation!$CK$7:$CL$10,2,)))</f>
        <v>0</v>
      </c>
      <c r="S549" s="70"/>
      <c r="T549" s="70">
        <f>IF(M549="",0,IF(M549&lt;&gt;"",VLOOKUP(M549,accommodation!$CK$11:$CL$12,2,)))</f>
        <v>0</v>
      </c>
      <c r="U549" s="70"/>
      <c r="V549" s="19"/>
      <c r="W549" s="19"/>
      <c r="X549" s="19"/>
      <c r="Y549" s="19"/>
      <c r="Z549" s="19"/>
      <c r="AA549" s="19"/>
      <c r="AB549" s="19"/>
    </row>
    <row r="550" spans="3:29" hidden="1" x14ac:dyDescent="0.25">
      <c r="C550" s="119"/>
      <c r="D550" s="263"/>
      <c r="E550" s="151" t="s">
        <v>1694</v>
      </c>
      <c r="F550" s="49" t="s">
        <v>1695</v>
      </c>
      <c r="G550" s="49"/>
      <c r="H550" s="49" t="s">
        <v>1696</v>
      </c>
      <c r="I550" s="49"/>
      <c r="J550" s="49" t="s">
        <v>1697</v>
      </c>
      <c r="K550" s="49"/>
      <c r="L550" s="58" t="s">
        <v>1699</v>
      </c>
      <c r="M550" s="49"/>
      <c r="N550" s="179" t="s">
        <v>1700</v>
      </c>
      <c r="P550" s="16">
        <f>SUM(Q550:T550)</f>
        <v>0</v>
      </c>
      <c r="Q550" s="70">
        <f>IF(G550="",0,IF(G550&lt;&gt;"",VLOOKUP(G550,accommodation!$CZ$4:$DA$5,2,)))</f>
        <v>0</v>
      </c>
      <c r="R550" s="70">
        <f>IF(I550="",0,IF(I550&lt;&gt;"",VLOOKUP(I550,accommodation!$CZ$7:$DA$10,2,)))</f>
        <v>0</v>
      </c>
      <c r="S550" s="70">
        <f>IF(K550="",0,IF(K550&lt;&gt;"",VLOOKUP(K550,accommodation!$CZ$10:$DA$11,2,)))</f>
        <v>0</v>
      </c>
      <c r="T550" s="70">
        <f>IF(M550="",0,IF(M550&lt;&gt;"",VLOOKUP(M550,accommodation!$CZ$13:$DA$14,2,)))</f>
        <v>0</v>
      </c>
      <c r="U550" s="70"/>
      <c r="V550" s="19"/>
      <c r="W550" s="19"/>
      <c r="X550" s="19"/>
      <c r="Y550" s="19"/>
      <c r="Z550" s="19"/>
      <c r="AA550" s="19"/>
      <c r="AB550" s="19"/>
    </row>
    <row r="551" spans="3:29" hidden="1" x14ac:dyDescent="0.25">
      <c r="C551" s="119"/>
      <c r="D551" s="263"/>
      <c r="E551" s="151" t="s">
        <v>1617</v>
      </c>
      <c r="F551" s="49" t="s">
        <v>1620</v>
      </c>
      <c r="G551" s="49"/>
      <c r="H551" s="49" t="s">
        <v>1619</v>
      </c>
      <c r="I551" s="49"/>
      <c r="J551" s="49" t="s">
        <v>784</v>
      </c>
      <c r="K551" s="49"/>
      <c r="L551" s="58" t="s">
        <v>1621</v>
      </c>
      <c r="M551" s="49"/>
      <c r="N551" s="179" t="s">
        <v>1700</v>
      </c>
      <c r="P551" s="16">
        <f>SUM(Q551:T551)</f>
        <v>0</v>
      </c>
      <c r="Q551" s="70">
        <f>IF(G551="",0,IF(G551&lt;&gt;"",VLOOKUP(G551,accommodation!$CP$4:$CQ$5,2,)))</f>
        <v>0</v>
      </c>
      <c r="R551" s="70">
        <f>IF(I551="",0,IF(I551&lt;&gt;"",VLOOKUP(I551,accommodation!$CP$7:$CQ$10,2,)))</f>
        <v>0</v>
      </c>
      <c r="S551" s="70">
        <f>IF(K551="",0,IF(K551&lt;&gt;"",VLOOKUP(K551,accommodation!$CP$10:$CQ$11,2,)))</f>
        <v>0</v>
      </c>
      <c r="T551" s="70">
        <f>IF(M551="",0,IF(M551&lt;&gt;"",VLOOKUP(M551,accommodation!$CP$13:$CQ$14,2,)))</f>
        <v>0</v>
      </c>
      <c r="U551" s="70"/>
      <c r="V551" s="19"/>
      <c r="W551" s="19"/>
      <c r="X551" s="19"/>
      <c r="Y551" s="19"/>
      <c r="Z551" s="19"/>
      <c r="AA551" s="19"/>
      <c r="AB551" s="19"/>
    </row>
    <row r="552" spans="3:29" hidden="1" x14ac:dyDescent="0.25">
      <c r="C552" s="119"/>
      <c r="D552" s="263"/>
      <c r="E552" s="151" t="s">
        <v>1618</v>
      </c>
      <c r="F552" s="49" t="s">
        <v>1622</v>
      </c>
      <c r="G552" s="49"/>
      <c r="H552" s="49" t="s">
        <v>1623</v>
      </c>
      <c r="I552" s="49"/>
      <c r="J552" s="58" t="s">
        <v>907</v>
      </c>
      <c r="K552" s="49"/>
      <c r="L552" s="58" t="s">
        <v>908</v>
      </c>
      <c r="M552" s="49"/>
      <c r="N552" s="179" t="s">
        <v>1700</v>
      </c>
      <c r="P552" s="16">
        <f>SUM(Q552:T552)</f>
        <v>0</v>
      </c>
      <c r="Q552" s="70">
        <f>IF(G552="",0,IF(G552&lt;&gt;"",VLOOKUP(G552,accommodation!$CU$4:$CV$5,2,)))</f>
        <v>0</v>
      </c>
      <c r="R552" s="70">
        <f>IF(I552="",0,IF(I552&lt;&gt;"",VLOOKUP(I552,accommodation!$CU$7:$CV$10,2,)))</f>
        <v>0</v>
      </c>
      <c r="S552" s="70">
        <f>IF(K552="",0,IF(K552&lt;&gt;"",VLOOKUP(K552,accommodation!$CU$10:$CV$11,2,)))</f>
        <v>0</v>
      </c>
      <c r="T552" s="70">
        <f>IF(M552="",0,IF(M552&lt;&gt;"",VLOOKUP(M552,accommodation!$CU$13:$CV$14,2,)))</f>
        <v>0</v>
      </c>
      <c r="U552" s="70"/>
      <c r="V552" s="19"/>
      <c r="W552" s="19"/>
      <c r="X552" s="19"/>
      <c r="Y552" s="19"/>
      <c r="Z552" s="19"/>
      <c r="AA552" s="19"/>
      <c r="AB552" s="19"/>
    </row>
    <row r="553" spans="3:29" hidden="1" x14ac:dyDescent="0.25">
      <c r="C553" s="119"/>
      <c r="D553" s="221" t="s">
        <v>1715</v>
      </c>
      <c r="E553" s="182" t="s">
        <v>747</v>
      </c>
      <c r="F553" s="32" t="s">
        <v>1707</v>
      </c>
      <c r="G553" s="183"/>
      <c r="H553" s="32" t="s">
        <v>1708</v>
      </c>
      <c r="I553" s="183"/>
      <c r="J553" s="32" t="s">
        <v>1709</v>
      </c>
      <c r="K553" s="183"/>
      <c r="L553" s="32" t="s">
        <v>1710</v>
      </c>
      <c r="M553" s="183"/>
      <c r="P553" s="16"/>
      <c r="Q553" s="70"/>
      <c r="R553" s="70"/>
      <c r="S553" s="70"/>
      <c r="T553" s="70"/>
      <c r="U553" s="70"/>
      <c r="V553" s="19"/>
      <c r="W553" s="19"/>
      <c r="X553" s="19"/>
      <c r="Y553" s="19"/>
      <c r="Z553" s="19"/>
      <c r="AA553" s="19"/>
      <c r="AB553" s="19"/>
    </row>
    <row r="554" spans="3:29" hidden="1" x14ac:dyDescent="0.25">
      <c r="C554" s="119"/>
      <c r="D554" s="222"/>
      <c r="E554" s="182" t="s">
        <v>1714</v>
      </c>
      <c r="F554" s="32" t="s">
        <v>1707</v>
      </c>
      <c r="G554" s="183"/>
      <c r="H554" s="32" t="s">
        <v>1708</v>
      </c>
      <c r="I554" s="183"/>
      <c r="J554" s="32" t="s">
        <v>1709</v>
      </c>
      <c r="K554" s="183"/>
      <c r="L554" s="32" t="s">
        <v>1710</v>
      </c>
      <c r="M554" s="183"/>
      <c r="P554" s="16"/>
      <c r="Q554" s="70"/>
      <c r="R554" s="70"/>
      <c r="S554" s="70"/>
      <c r="T554" s="70"/>
      <c r="U554" s="70"/>
      <c r="V554" s="19"/>
      <c r="W554" s="19"/>
      <c r="X554" s="19"/>
      <c r="Y554" s="19"/>
      <c r="Z554" s="19"/>
      <c r="AA554" s="19"/>
      <c r="AB554" s="19"/>
    </row>
    <row r="555" spans="3:29" hidden="1" x14ac:dyDescent="0.25">
      <c r="C555" s="119"/>
      <c r="D555" s="222"/>
      <c r="E555" s="182" t="s">
        <v>745</v>
      </c>
      <c r="F555" s="32" t="s">
        <v>1707</v>
      </c>
      <c r="G555" s="183"/>
      <c r="H555" s="32" t="s">
        <v>1708</v>
      </c>
      <c r="I555" s="183"/>
      <c r="J555" s="32" t="s">
        <v>1709</v>
      </c>
      <c r="K555" s="183"/>
      <c r="L555" s="32" t="s">
        <v>1710</v>
      </c>
      <c r="M555" s="183"/>
      <c r="P555" s="16"/>
      <c r="Q555" s="70"/>
      <c r="R555" s="70"/>
      <c r="S555" s="70"/>
      <c r="T555" s="70"/>
      <c r="U555" s="70"/>
      <c r="V555" s="19"/>
      <c r="W555" s="19"/>
      <c r="X555" s="19"/>
      <c r="Y555" s="19"/>
      <c r="Z555" s="19"/>
      <c r="AA555" s="19"/>
      <c r="AB555" s="19"/>
    </row>
    <row r="556" spans="3:29" hidden="1" x14ac:dyDescent="0.25">
      <c r="C556" s="119"/>
      <c r="D556" s="222"/>
      <c r="E556" s="182" t="s">
        <v>1713</v>
      </c>
      <c r="F556" s="32" t="s">
        <v>1707</v>
      </c>
      <c r="G556" s="183"/>
      <c r="H556" s="32" t="s">
        <v>1708</v>
      </c>
      <c r="I556" s="183"/>
      <c r="J556" s="32" t="s">
        <v>1709</v>
      </c>
      <c r="K556" s="183"/>
      <c r="L556" s="32" t="s">
        <v>1710</v>
      </c>
      <c r="M556" s="183"/>
      <c r="P556" s="16"/>
      <c r="Q556" s="70"/>
      <c r="R556" s="70"/>
      <c r="S556" s="70"/>
      <c r="T556" s="70"/>
      <c r="U556" s="70"/>
      <c r="V556" s="19"/>
      <c r="W556" s="19"/>
      <c r="X556" s="19"/>
      <c r="Y556" s="19"/>
      <c r="Z556" s="19"/>
      <c r="AA556" s="19"/>
      <c r="AB556" s="19"/>
    </row>
    <row r="557" spans="3:29" hidden="1" x14ac:dyDescent="0.25">
      <c r="C557" s="119"/>
      <c r="D557" s="222"/>
      <c r="E557" s="182" t="s">
        <v>1712</v>
      </c>
      <c r="F557" s="32" t="s">
        <v>1707</v>
      </c>
      <c r="G557" s="183"/>
      <c r="H557" s="32" t="s">
        <v>1708</v>
      </c>
      <c r="I557" s="183"/>
      <c r="J557" s="32" t="s">
        <v>1709</v>
      </c>
      <c r="K557" s="183"/>
      <c r="L557" s="32" t="s">
        <v>1710</v>
      </c>
      <c r="M557" s="183"/>
      <c r="P557" s="16"/>
      <c r="Q557" s="70"/>
      <c r="R557" s="70"/>
      <c r="S557" s="70"/>
      <c r="T557" s="70"/>
      <c r="U557" s="70"/>
      <c r="V557" s="19"/>
      <c r="W557" s="19"/>
      <c r="X557" s="19"/>
      <c r="Y557" s="19"/>
      <c r="Z557" s="19"/>
      <c r="AA557" s="19"/>
      <c r="AB557" s="19"/>
    </row>
    <row r="558" spans="3:29" x14ac:dyDescent="0.25">
      <c r="C558" s="320" t="s">
        <v>787</v>
      </c>
      <c r="D558" s="321"/>
      <c r="E558" s="321"/>
      <c r="F558" s="321"/>
      <c r="G558" s="321"/>
      <c r="H558" s="321"/>
      <c r="I558" s="321"/>
      <c r="J558" s="321"/>
      <c r="K558" s="321"/>
      <c r="L558" s="321"/>
      <c r="M558" s="321"/>
      <c r="N558" s="179" t="s">
        <v>1700</v>
      </c>
      <c r="P558" s="16"/>
      <c r="Q558" s="70"/>
      <c r="R558" s="70"/>
      <c r="S558" s="70"/>
      <c r="T558" s="70"/>
      <c r="U558" s="70"/>
      <c r="V558" s="19"/>
      <c r="W558" s="19"/>
      <c r="X558" s="19"/>
      <c r="Y558" s="19"/>
      <c r="Z558" s="19"/>
      <c r="AA558" s="19"/>
      <c r="AB558" s="19"/>
    </row>
    <row r="559" spans="3:29" x14ac:dyDescent="0.25">
      <c r="C559" s="320"/>
      <c r="D559" s="320"/>
      <c r="E559" s="320"/>
      <c r="F559" s="320"/>
      <c r="G559" s="320"/>
      <c r="H559" s="320"/>
      <c r="I559" s="320"/>
      <c r="J559" s="320"/>
      <c r="K559" s="320"/>
      <c r="L559" s="320"/>
      <c r="M559" s="320"/>
      <c r="N559" s="179" t="s">
        <v>1700</v>
      </c>
      <c r="P559" s="16"/>
      <c r="Q559" s="70"/>
      <c r="R559" s="70"/>
      <c r="S559" s="70"/>
      <c r="T559" s="70"/>
      <c r="U559" s="70"/>
      <c r="V559" s="19"/>
      <c r="W559" s="19"/>
      <c r="X559" s="19"/>
      <c r="Y559" s="19"/>
      <c r="Z559" s="19"/>
      <c r="AA559" s="19"/>
      <c r="AB559" s="19">
        <f>SUM(AB352:AB558)</f>
        <v>385</v>
      </c>
      <c r="AC559" s="19">
        <f>SUM(AC352:AC558)</f>
        <v>2</v>
      </c>
    </row>
    <row r="560" spans="3:29" ht="15" customHeight="1" x14ac:dyDescent="0.25">
      <c r="C560" s="304" t="s">
        <v>787</v>
      </c>
      <c r="D560" s="459" t="s">
        <v>909</v>
      </c>
      <c r="E560" s="157" t="s">
        <v>872</v>
      </c>
      <c r="F560" s="287" t="s">
        <v>873</v>
      </c>
      <c r="G560" s="287"/>
      <c r="H560" s="287"/>
      <c r="I560" s="287"/>
      <c r="J560" s="287"/>
      <c r="K560" s="287"/>
      <c r="L560" s="287"/>
      <c r="M560" s="287"/>
      <c r="N560" s="179" t="s">
        <v>1700</v>
      </c>
      <c r="P560" s="47"/>
      <c r="Q560" s="70"/>
      <c r="R560" s="70"/>
      <c r="S560" s="70"/>
      <c r="T560" s="70"/>
      <c r="U560" s="70"/>
      <c r="V560" s="19"/>
      <c r="W560" s="19"/>
      <c r="X560" s="19"/>
      <c r="Y560" s="19"/>
      <c r="Z560" s="19"/>
      <c r="AA560" s="19"/>
      <c r="AB560" s="19"/>
    </row>
    <row r="561" spans="3:28" x14ac:dyDescent="0.25">
      <c r="C561" s="305"/>
      <c r="D561" s="459"/>
      <c r="E561" s="157" t="s">
        <v>879</v>
      </c>
      <c r="F561" s="33" t="s">
        <v>877</v>
      </c>
      <c r="G561" s="12"/>
      <c r="H561" s="33" t="s">
        <v>878</v>
      </c>
      <c r="I561" s="12"/>
      <c r="J561" s="288" t="s">
        <v>328</v>
      </c>
      <c r="K561" s="288"/>
      <c r="L561" s="60">
        <v>0.29166666666666669</v>
      </c>
      <c r="M561" s="60">
        <v>0.41666666666666669</v>
      </c>
      <c r="N561" s="179" t="s">
        <v>1700</v>
      </c>
      <c r="P561" s="16">
        <f>SUM(Q561:T561)</f>
        <v>0</v>
      </c>
      <c r="Q561" s="70">
        <f>IF(G561="",0,IF(G561&lt;&gt;"",VLOOKUP(G561,MEALS!$F$4:$H$40,2,)))</f>
        <v>0</v>
      </c>
      <c r="R561" s="70">
        <f>IF(I561="",0,IF(I561&lt;&gt;"",VLOOKUP(I561,MEALS!$F$4:$H$40,3,)))</f>
        <v>0</v>
      </c>
      <c r="S561" s="70"/>
      <c r="T561" s="70"/>
      <c r="U561" s="70"/>
      <c r="V561" s="19"/>
      <c r="W561" s="19"/>
      <c r="X561" s="19"/>
      <c r="Y561" s="19"/>
      <c r="Z561" s="19"/>
      <c r="AA561" s="19"/>
      <c r="AB561" s="19"/>
    </row>
    <row r="562" spans="3:28" x14ac:dyDescent="0.25">
      <c r="C562" s="305"/>
      <c r="D562" s="459"/>
      <c r="E562" s="157" t="s">
        <v>884</v>
      </c>
      <c r="F562" s="287" t="s">
        <v>885</v>
      </c>
      <c r="G562" s="287"/>
      <c r="H562" s="287"/>
      <c r="I562" s="287"/>
      <c r="J562" s="287"/>
      <c r="K562" s="287"/>
      <c r="L562" s="287"/>
      <c r="M562" s="287"/>
      <c r="N562" s="179" t="s">
        <v>1700</v>
      </c>
      <c r="P562" s="16">
        <f>IF(F562="",0,IF(F562&lt;&gt;"",VLOOKUP(F562,MEALS!$J$4:$K$200,2,)))</f>
        <v>40</v>
      </c>
      <c r="Q562" s="70"/>
      <c r="R562" s="70"/>
      <c r="S562" s="70"/>
      <c r="T562" s="70"/>
      <c r="U562" s="70"/>
      <c r="V562" s="19"/>
      <c r="W562" s="19"/>
      <c r="X562" s="19"/>
      <c r="Y562" s="19"/>
      <c r="Z562" s="19"/>
      <c r="AA562" s="19"/>
      <c r="AB562" s="19"/>
    </row>
    <row r="563" spans="3:28" x14ac:dyDescent="0.25">
      <c r="C563" s="305"/>
      <c r="D563" s="459"/>
      <c r="E563" s="157" t="s">
        <v>906</v>
      </c>
      <c r="F563" s="33" t="s">
        <v>907</v>
      </c>
      <c r="G563" s="33" t="s">
        <v>268</v>
      </c>
      <c r="H563" s="33" t="s">
        <v>908</v>
      </c>
      <c r="I563" s="33" t="s">
        <v>268</v>
      </c>
      <c r="J563" s="33" t="s">
        <v>1575</v>
      </c>
      <c r="K563" s="33" t="s">
        <v>268</v>
      </c>
      <c r="L563" s="287"/>
      <c r="M563" s="287"/>
      <c r="N563" s="179" t="s">
        <v>1700</v>
      </c>
      <c r="P563" s="16">
        <f>SUM(Q563:T563)</f>
        <v>60</v>
      </c>
      <c r="Q563" s="70">
        <f>IF(G563="",0,IF(G563&lt;&gt;"",VLOOKUP(G563,MEALS!$N$4:$O$5,2,)))</f>
        <v>20</v>
      </c>
      <c r="R563" s="70">
        <f>IF(I563="",0,IF(I563&lt;&gt;"",VLOOKUP(I563,MEALS!$N$7:$O$8,2,)))</f>
        <v>20</v>
      </c>
      <c r="S563" s="70">
        <f>IF(K563="",0,IF(K563&lt;&gt;"",VLOOKUP(K563,MEALS!$N$10:$O$11,2,)))</f>
        <v>20</v>
      </c>
      <c r="T563" s="70">
        <f>IF(M563="",0,IF(M563&lt;&gt;"",VLOOKUP(M563,MEALS!$N$13:$O$14,2,)))</f>
        <v>0</v>
      </c>
      <c r="U563" s="70"/>
      <c r="V563" s="19"/>
      <c r="W563" s="19"/>
      <c r="X563" s="19"/>
      <c r="Y563" s="19"/>
      <c r="Z563" s="19"/>
      <c r="AA563" s="19"/>
      <c r="AB563" s="19"/>
    </row>
    <row r="564" spans="3:28" ht="15" customHeight="1" x14ac:dyDescent="0.25">
      <c r="C564" s="305"/>
      <c r="D564" s="430" t="s">
        <v>910</v>
      </c>
      <c r="E564" s="158" t="s">
        <v>875</v>
      </c>
      <c r="F564" s="433" t="s">
        <v>873</v>
      </c>
      <c r="G564" s="433"/>
      <c r="H564" s="433"/>
      <c r="I564" s="433"/>
      <c r="J564" s="433"/>
      <c r="K564" s="433"/>
      <c r="L564" s="433"/>
      <c r="M564" s="433"/>
      <c r="N564" s="179" t="s">
        <v>1700</v>
      </c>
      <c r="P564" s="16">
        <f>IF(F564="",0,IF(F564&lt;&gt;"",VLOOKUP(F564,MEALS!$Q$4:$R$200,2,)))</f>
        <v>20</v>
      </c>
      <c r="Q564" s="70"/>
      <c r="R564" s="70"/>
      <c r="S564" s="70"/>
      <c r="T564" s="70"/>
      <c r="U564" s="70"/>
      <c r="V564" s="19"/>
      <c r="W564" s="19"/>
      <c r="X564" s="19"/>
      <c r="Y564" s="19"/>
      <c r="Z564" s="19"/>
      <c r="AA564" s="19"/>
      <c r="AB564" s="19"/>
    </row>
    <row r="565" spans="3:28" x14ac:dyDescent="0.25">
      <c r="C565" s="305"/>
      <c r="D565" s="431"/>
      <c r="E565" s="158" t="s">
        <v>880</v>
      </c>
      <c r="F565" s="34" t="s">
        <v>877</v>
      </c>
      <c r="G565" s="64">
        <v>0.52083333333333304</v>
      </c>
      <c r="H565" s="34" t="s">
        <v>878</v>
      </c>
      <c r="I565" s="64">
        <v>0.66666666666666696</v>
      </c>
      <c r="J565" s="288" t="s">
        <v>328</v>
      </c>
      <c r="K565" s="288"/>
      <c r="L565" s="60">
        <v>0.52083333333333337</v>
      </c>
      <c r="M565" s="60">
        <v>0.66666666666666663</v>
      </c>
      <c r="N565" s="179" t="s">
        <v>1700</v>
      </c>
      <c r="P565" s="16">
        <f>SUM(Q565:T565)</f>
        <v>40</v>
      </c>
      <c r="Q565" s="70">
        <f>IF(G565="",0,IF(G565&lt;&gt;"",VLOOKUP(G565,MEALS!$T$4:$V$200,2,)))</f>
        <v>20</v>
      </c>
      <c r="R565" s="70">
        <f>IF(I565="",0,IF(I565&lt;&gt;"",VLOOKUP(I565,MEALS!$T$4:$V$200,3,)))</f>
        <v>20</v>
      </c>
      <c r="S565" s="70"/>
      <c r="T565" s="70"/>
      <c r="U565" s="70"/>
      <c r="V565" s="19"/>
      <c r="W565" s="19"/>
      <c r="X565" s="19"/>
      <c r="Y565" s="19"/>
      <c r="Z565" s="19"/>
      <c r="AA565" s="19"/>
      <c r="AB565" s="19"/>
    </row>
    <row r="566" spans="3:28" x14ac:dyDescent="0.25">
      <c r="C566" s="305"/>
      <c r="D566" s="431"/>
      <c r="E566" s="158" t="s">
        <v>925</v>
      </c>
      <c r="F566" s="433" t="s">
        <v>918</v>
      </c>
      <c r="G566" s="433"/>
      <c r="H566" s="433"/>
      <c r="I566" s="433"/>
      <c r="J566" s="433"/>
      <c r="K566" s="433"/>
      <c r="L566" s="433"/>
      <c r="M566" s="433"/>
      <c r="N566" s="179" t="s">
        <v>1700</v>
      </c>
      <c r="P566" s="16">
        <f>IF(F566="",0,IF(F566&lt;&gt;"",VLOOKUP(F566,MEALS!$X$4:$Y$200,2,)))</f>
        <v>50</v>
      </c>
      <c r="Q566" s="70"/>
      <c r="R566" s="70"/>
      <c r="S566" s="70"/>
      <c r="T566" s="70"/>
      <c r="U566" s="70"/>
      <c r="V566" s="19"/>
      <c r="W566" s="19"/>
      <c r="X566" s="19"/>
      <c r="Y566" s="19"/>
      <c r="Z566" s="19"/>
      <c r="AA566" s="19"/>
      <c r="AB566" s="19"/>
    </row>
    <row r="567" spans="3:28" x14ac:dyDescent="0.25">
      <c r="C567" s="305"/>
      <c r="D567" s="431"/>
      <c r="E567" s="159" t="s">
        <v>888</v>
      </c>
      <c r="F567" s="34" t="s">
        <v>889</v>
      </c>
      <c r="G567" s="34" t="s">
        <v>268</v>
      </c>
      <c r="H567" s="34" t="s">
        <v>913</v>
      </c>
      <c r="I567" s="34" t="s">
        <v>268</v>
      </c>
      <c r="J567" s="34" t="s">
        <v>914</v>
      </c>
      <c r="K567" s="34" t="s">
        <v>268</v>
      </c>
      <c r="L567" s="34"/>
      <c r="M567" s="34"/>
      <c r="N567" s="179" t="s">
        <v>1700</v>
      </c>
      <c r="P567" s="16">
        <f t="shared" ref="P567:P572" si="8">SUM(Q567:T567)</f>
        <v>60</v>
      </c>
      <c r="Q567" s="70">
        <f>IF(G567="",0,IF(G567&lt;&gt;"",VLOOKUP(G567,MEALS!$AB$4:$AC$5,2,)))</f>
        <v>20</v>
      </c>
      <c r="R567" s="70">
        <f>IF(I567="",0,IF(I567&lt;&gt;"",VLOOKUP(I567,MEALS!$AB$7:$AC$8,2,)))</f>
        <v>20</v>
      </c>
      <c r="S567" s="70">
        <f>IF(K567="",0,IF(K567&lt;&gt;"",VLOOKUP(K567,MEALS!$AB$10:$AC$11,2,)))</f>
        <v>20</v>
      </c>
      <c r="T567" s="70">
        <f>IF(M567="",0,IF(M567&lt;&gt;"",VLOOKUP(M567,MEALS!$AB$13:$AC$14,2,)))</f>
        <v>0</v>
      </c>
      <c r="U567" s="70"/>
      <c r="V567" s="19"/>
      <c r="W567" s="19"/>
      <c r="X567" s="19"/>
      <c r="Y567" s="19"/>
      <c r="Z567" s="19"/>
      <c r="AA567" s="19"/>
      <c r="AB567" s="19"/>
    </row>
    <row r="568" spans="3:28" x14ac:dyDescent="0.25">
      <c r="C568" s="305"/>
      <c r="D568" s="431"/>
      <c r="E568" s="159" t="s">
        <v>915</v>
      </c>
      <c r="F568" s="34" t="s">
        <v>887</v>
      </c>
      <c r="G568" s="34" t="s">
        <v>268</v>
      </c>
      <c r="H568" s="34" t="s">
        <v>886</v>
      </c>
      <c r="I568" s="34" t="s">
        <v>268</v>
      </c>
      <c r="J568" s="34" t="s">
        <v>890</v>
      </c>
      <c r="K568" s="34" t="s">
        <v>268</v>
      </c>
      <c r="L568" s="34" t="s">
        <v>926</v>
      </c>
      <c r="M568" s="34" t="s">
        <v>269</v>
      </c>
      <c r="N568" s="179" t="s">
        <v>1700</v>
      </c>
      <c r="P568" s="16">
        <f t="shared" si="8"/>
        <v>40</v>
      </c>
      <c r="Q568" s="70">
        <f>IF(G568="",0,IF(G568&lt;&gt;"",VLOOKUP(G568,MEALS!$AE$4:$AF$5,2,)))</f>
        <v>20</v>
      </c>
      <c r="R568" s="70">
        <f>IF(I568="",0,IF(I568&lt;&gt;"",VLOOKUP(I568,MEALS!$AE$7:$AF$8,2,)))</f>
        <v>20</v>
      </c>
      <c r="S568" s="70">
        <f>IF(K568="",0,IF(K568&lt;&gt;"",VLOOKUP(K568,MEALS!$AE$10:$AF$11,2,)))</f>
        <v>20</v>
      </c>
      <c r="T568" s="70">
        <f>IF(M568="",0,IF(M568&lt;&gt;"",VLOOKUP(M568,MEALS!$AE$13:$AF$14,2,)))</f>
        <v>-20</v>
      </c>
      <c r="U568" s="70"/>
      <c r="V568" s="19"/>
      <c r="W568" s="19"/>
      <c r="X568" s="19"/>
      <c r="Y568" s="19"/>
      <c r="Z568" s="19"/>
      <c r="AA568" s="19"/>
      <c r="AB568" s="19"/>
    </row>
    <row r="569" spans="3:28" x14ac:dyDescent="0.25">
      <c r="C569" s="305"/>
      <c r="D569" s="431"/>
      <c r="E569" s="159" t="s">
        <v>916</v>
      </c>
      <c r="F569" s="34" t="s">
        <v>891</v>
      </c>
      <c r="G569" s="34" t="s">
        <v>268</v>
      </c>
      <c r="H569" s="34" t="s">
        <v>892</v>
      </c>
      <c r="I569" s="34" t="s">
        <v>268</v>
      </c>
      <c r="J569" s="34" t="s">
        <v>893</v>
      </c>
      <c r="K569" s="34" t="s">
        <v>268</v>
      </c>
      <c r="L569" s="34" t="s">
        <v>912</v>
      </c>
      <c r="M569" s="34" t="s">
        <v>268</v>
      </c>
      <c r="N569" s="179" t="s">
        <v>1700</v>
      </c>
      <c r="P569" s="16">
        <f t="shared" si="8"/>
        <v>80</v>
      </c>
      <c r="Q569" s="70">
        <f>IF(G569="",0,IF(G569&lt;&gt;"",VLOOKUP(G569,MEALS!$AH$4:$AI$5,2,)))</f>
        <v>20</v>
      </c>
      <c r="R569" s="70">
        <f>IF(I569="",0,IF(I569&lt;&gt;"",VLOOKUP(I569,MEALS!$AH$7:$AI$8,2,)))</f>
        <v>20</v>
      </c>
      <c r="S569" s="70">
        <f>IF(K569="",0,IF(K569&lt;&gt;"",VLOOKUP(K569,MEALS!$AH$10:$AI$11,2,)))</f>
        <v>20</v>
      </c>
      <c r="T569" s="70">
        <f>IF(M569="",0,IF(M569&lt;&gt;"",VLOOKUP(M569,MEALS!$AH$13:$AI$14,2,)))</f>
        <v>20</v>
      </c>
      <c r="U569" s="70"/>
      <c r="V569" s="19"/>
      <c r="W569" s="19"/>
      <c r="X569" s="19"/>
      <c r="Y569" s="19"/>
      <c r="Z569" s="19"/>
      <c r="AA569" s="19"/>
      <c r="AB569" s="19"/>
    </row>
    <row r="570" spans="3:28" x14ac:dyDescent="0.25">
      <c r="C570" s="305"/>
      <c r="D570" s="431"/>
      <c r="E570" s="159" t="s">
        <v>895</v>
      </c>
      <c r="F570" s="34" t="s">
        <v>894</v>
      </c>
      <c r="G570" s="34" t="s">
        <v>268</v>
      </c>
      <c r="H570" s="34" t="s">
        <v>927</v>
      </c>
      <c r="I570" s="34"/>
      <c r="J570" s="34" t="s">
        <v>928</v>
      </c>
      <c r="K570" s="34" t="s">
        <v>268</v>
      </c>
      <c r="L570" s="34"/>
      <c r="M570" s="34"/>
      <c r="N570" s="179" t="s">
        <v>1700</v>
      </c>
      <c r="P570" s="16">
        <f t="shared" si="8"/>
        <v>40</v>
      </c>
      <c r="Q570" s="70">
        <f>IF(G570="",0,IF(G570&lt;&gt;"",VLOOKUP(G570,MEALS!$AK$4:$AL$5,2,)))</f>
        <v>20</v>
      </c>
      <c r="R570" s="70">
        <f>IF(I570="",0,IF(I570&lt;&gt;"",VLOOKUP(I570,MEALS!$AK$7:$AL$8,2,)))</f>
        <v>0</v>
      </c>
      <c r="S570" s="70">
        <f>IF(K570="",0,IF(K570&lt;&gt;"",VLOOKUP(K570,MEALS!$AK$10:$AL$11,2,)))</f>
        <v>20</v>
      </c>
      <c r="T570" s="70">
        <f>IF(M570="",0,IF(M570&lt;&gt;"",VLOOKUP(M570,MEALS!$AK$13:$AL$14,2,)))</f>
        <v>0</v>
      </c>
      <c r="U570" s="70"/>
      <c r="V570" s="19"/>
      <c r="W570" s="19"/>
      <c r="X570" s="19"/>
      <c r="Y570" s="19"/>
      <c r="Z570" s="19"/>
      <c r="AA570" s="19"/>
      <c r="AB570" s="19"/>
    </row>
    <row r="571" spans="3:28" x14ac:dyDescent="0.25">
      <c r="C571" s="305"/>
      <c r="D571" s="431"/>
      <c r="E571" s="159" t="s">
        <v>896</v>
      </c>
      <c r="F571" s="34" t="s">
        <v>897</v>
      </c>
      <c r="G571" s="34" t="s">
        <v>268</v>
      </c>
      <c r="H571" s="34" t="s">
        <v>898</v>
      </c>
      <c r="I571" s="34" t="s">
        <v>268</v>
      </c>
      <c r="J571" s="34" t="s">
        <v>899</v>
      </c>
      <c r="K571" s="34"/>
      <c r="L571" s="34"/>
      <c r="M571" s="34"/>
      <c r="N571" s="179" t="s">
        <v>1700</v>
      </c>
      <c r="P571" s="16">
        <f t="shared" si="8"/>
        <v>40</v>
      </c>
      <c r="Q571" s="70">
        <f>IF(G571="",0,IF(G571&lt;&gt;"",VLOOKUP(G571,MEALS!$AN$4:$AO$5,2,)))</f>
        <v>20</v>
      </c>
      <c r="R571" s="70">
        <f>IF(I571="",0,IF(I571&lt;&gt;"",VLOOKUP(I571,MEALS!$AN$7:$AO$8,2,)))</f>
        <v>20</v>
      </c>
      <c r="S571" s="70">
        <f>IF(K571="",0,IF(K571&lt;&gt;"",VLOOKUP(K571,MEALS!$AN$10:$AO$11,2,)))</f>
        <v>0</v>
      </c>
      <c r="T571" s="70">
        <f>IF(M571="",0,IF(M571&lt;&gt;"",VLOOKUP(M571,MEALS!$AN$13:$AO$14,2,)))</f>
        <v>0</v>
      </c>
      <c r="U571" s="70"/>
      <c r="V571" s="19"/>
      <c r="W571" s="19"/>
      <c r="X571" s="19"/>
      <c r="Y571" s="19"/>
      <c r="Z571" s="19"/>
      <c r="AA571" s="19"/>
      <c r="AB571" s="19"/>
    </row>
    <row r="572" spans="3:28" x14ac:dyDescent="0.25">
      <c r="C572" s="305"/>
      <c r="D572" s="431"/>
      <c r="E572" s="159" t="s">
        <v>902</v>
      </c>
      <c r="F572" s="34" t="s">
        <v>903</v>
      </c>
      <c r="G572" s="34" t="s">
        <v>268</v>
      </c>
      <c r="H572" s="34" t="s">
        <v>904</v>
      </c>
      <c r="I572" s="34" t="s">
        <v>269</v>
      </c>
      <c r="J572" s="34" t="s">
        <v>905</v>
      </c>
      <c r="K572" s="34" t="s">
        <v>269</v>
      </c>
      <c r="L572" s="34" t="s">
        <v>906</v>
      </c>
      <c r="M572" s="34" t="s">
        <v>269</v>
      </c>
      <c r="N572" s="179" t="s">
        <v>1700</v>
      </c>
      <c r="P572" s="16">
        <f t="shared" si="8"/>
        <v>20</v>
      </c>
      <c r="Q572" s="70">
        <f>IF(G572="",0,IF(G572&lt;&gt;"",VLOOKUP(G572,MEALS!$AQ$4:$AR$5,2,)))</f>
        <v>20</v>
      </c>
      <c r="R572" s="70">
        <f>IF(I572="",0,IF(I572&lt;&gt;"",VLOOKUP(I572,MEALS!$AQ$7:$AR$8,2,)))</f>
        <v>0</v>
      </c>
      <c r="S572" s="70">
        <f>IF(K572="",0,IF(K572&lt;&gt;"",VLOOKUP(K572,MEALS!$AQ$10:$AR$11,2,)))</f>
        <v>0</v>
      </c>
      <c r="T572" s="70">
        <f>IF(M572="",0,IF(M572&lt;&gt;"",VLOOKUP(M572,MEALS!$AQ$13:$AR$14,2,)))</f>
        <v>0</v>
      </c>
      <c r="U572" s="70"/>
      <c r="V572" s="19"/>
      <c r="W572" s="19"/>
      <c r="X572" s="19"/>
      <c r="Y572" s="19"/>
      <c r="Z572" s="19"/>
      <c r="AA572" s="19"/>
      <c r="AB572" s="19"/>
    </row>
    <row r="573" spans="3:28" x14ac:dyDescent="0.25">
      <c r="C573" s="305"/>
      <c r="D573" s="431"/>
      <c r="E573" s="159" t="s">
        <v>900</v>
      </c>
      <c r="F573" s="456" t="s">
        <v>269</v>
      </c>
      <c r="G573" s="457"/>
      <c r="H573" s="457"/>
      <c r="I573" s="457"/>
      <c r="J573" s="457"/>
      <c r="K573" s="457"/>
      <c r="L573" s="457"/>
      <c r="M573" s="458"/>
      <c r="N573" s="179" t="s">
        <v>1700</v>
      </c>
      <c r="P573" s="16">
        <f>IF(F573="",0,IF(F573&lt;&gt;"",VLOOKUP(F573,MEALS!$AS$4:$AT$200,2,)))</f>
        <v>-20</v>
      </c>
      <c r="Q573" s="70"/>
      <c r="R573" s="70"/>
      <c r="S573" s="70"/>
      <c r="T573" s="70"/>
      <c r="U573" s="70"/>
      <c r="V573" s="19"/>
      <c r="W573" s="19"/>
      <c r="X573" s="19"/>
      <c r="Y573" s="19"/>
      <c r="Z573" s="19"/>
      <c r="AA573" s="19"/>
      <c r="AB573" s="19"/>
    </row>
    <row r="574" spans="3:28" x14ac:dyDescent="0.25">
      <c r="C574" s="305"/>
      <c r="D574" s="431"/>
      <c r="E574" s="159" t="s">
        <v>901</v>
      </c>
      <c r="F574" s="456" t="s">
        <v>268</v>
      </c>
      <c r="G574" s="457"/>
      <c r="H574" s="457"/>
      <c r="I574" s="457"/>
      <c r="J574" s="457"/>
      <c r="K574" s="457"/>
      <c r="L574" s="457"/>
      <c r="M574" s="458"/>
      <c r="N574" s="179" t="s">
        <v>1700</v>
      </c>
      <c r="P574" s="16">
        <f>IF(F574="",0,IF(F574&lt;&gt;"",VLOOKUP(F574,MEALS!$AV$4:$AW$200,2,)))</f>
        <v>30</v>
      </c>
      <c r="Q574" s="70"/>
      <c r="R574" s="70"/>
      <c r="S574" s="70"/>
      <c r="T574" s="70"/>
      <c r="U574" s="70"/>
      <c r="V574" s="19"/>
      <c r="W574" s="19"/>
      <c r="X574" s="19"/>
      <c r="Y574" s="19"/>
      <c r="Z574" s="19"/>
      <c r="AA574" s="19"/>
      <c r="AB574" s="19"/>
    </row>
    <row r="575" spans="3:28" x14ac:dyDescent="0.25">
      <c r="C575" s="305"/>
      <c r="D575" s="432"/>
      <c r="E575" s="160" t="s">
        <v>1706</v>
      </c>
      <c r="F575" s="433">
        <v>1</v>
      </c>
      <c r="G575" s="433"/>
      <c r="H575" s="433"/>
      <c r="I575" s="288" t="s">
        <v>1576</v>
      </c>
      <c r="J575" s="288"/>
      <c r="K575" s="289"/>
      <c r="L575" s="289"/>
      <c r="M575" s="289"/>
      <c r="N575" s="179" t="s">
        <v>1700</v>
      </c>
      <c r="P575" s="16">
        <f>IF(F575="",0,IF(F575&lt;&gt;"",VLOOKUP(F575,MEALS!$AY$4:$AZ$200,2,)))</f>
        <v>-50</v>
      </c>
      <c r="Q575" s="70"/>
      <c r="R575" s="70"/>
      <c r="S575" s="70"/>
      <c r="T575" s="70"/>
      <c r="U575" s="70"/>
      <c r="V575" s="19"/>
      <c r="W575" s="19"/>
      <c r="X575" s="19"/>
      <c r="Y575" s="19"/>
      <c r="Z575" s="19"/>
      <c r="AA575" s="19"/>
      <c r="AB575" s="19"/>
    </row>
    <row r="576" spans="3:28" ht="15" customHeight="1" x14ac:dyDescent="0.25">
      <c r="C576" s="305"/>
      <c r="D576" s="434" t="s">
        <v>911</v>
      </c>
      <c r="E576" s="157" t="s">
        <v>876</v>
      </c>
      <c r="F576" s="287" t="s">
        <v>874</v>
      </c>
      <c r="G576" s="287"/>
      <c r="H576" s="287"/>
      <c r="I576" s="287"/>
      <c r="J576" s="287"/>
      <c r="K576" s="287"/>
      <c r="L576" s="287"/>
      <c r="M576" s="287"/>
      <c r="N576" s="179" t="s">
        <v>1700</v>
      </c>
      <c r="P576" s="16">
        <f>IF(F576="",0,IF(F576&lt;&gt;"",VLOOKUP(F576,MEALS!$Q$4:$R$200,2,)))</f>
        <v>40</v>
      </c>
      <c r="Q576" s="70"/>
      <c r="R576" s="70"/>
      <c r="S576" s="70"/>
      <c r="T576" s="70"/>
      <c r="U576" s="70"/>
      <c r="V576" s="19"/>
      <c r="W576" s="19"/>
      <c r="X576" s="19"/>
      <c r="Y576" s="19"/>
      <c r="Z576" s="19"/>
      <c r="AA576" s="19"/>
      <c r="AB576" s="19"/>
    </row>
    <row r="577" spans="3:28" x14ac:dyDescent="0.25">
      <c r="C577" s="305"/>
      <c r="D577" s="435"/>
      <c r="E577" s="437" t="s">
        <v>881</v>
      </c>
      <c r="F577" s="33" t="s">
        <v>877</v>
      </c>
      <c r="G577" s="63"/>
      <c r="H577" s="33" t="s">
        <v>878</v>
      </c>
      <c r="I577" s="63"/>
      <c r="J577" s="12" t="s">
        <v>1577</v>
      </c>
      <c r="K577" s="293"/>
      <c r="L577" s="294"/>
      <c r="M577" s="295"/>
      <c r="N577" s="179" t="s">
        <v>1700</v>
      </c>
      <c r="P577" s="16">
        <f>SUM(Q577:T577)</f>
        <v>0</v>
      </c>
      <c r="Q577" s="70">
        <f>IF(G577="",0,IF(G577&lt;&gt;"",VLOOKUP(G577,MEALS!$BB$4:$BD$200,2,)))</f>
        <v>0</v>
      </c>
      <c r="R577" s="70">
        <f>IF(I577="",0,IF(I577&lt;&gt;"",VLOOKUP(I577,MEALS!$BB$4:$BD$200,3,)))</f>
        <v>0</v>
      </c>
      <c r="S577" s="70">
        <f>IF(K577="",0,IF(K577&lt;&gt;"",VLOOKUP(K577,MEALS!$BB$43:$BC$44,2,)))</f>
        <v>0</v>
      </c>
      <c r="T577" s="70"/>
      <c r="U577" s="70"/>
      <c r="V577" s="19"/>
      <c r="W577" s="19"/>
      <c r="X577" s="19"/>
      <c r="Y577" s="19"/>
      <c r="Z577" s="19"/>
      <c r="AA577" s="19"/>
      <c r="AB577" s="19"/>
    </row>
    <row r="578" spans="3:28" x14ac:dyDescent="0.25">
      <c r="C578" s="305"/>
      <c r="D578" s="435"/>
      <c r="E578" s="437"/>
      <c r="F578" s="59" t="s">
        <v>328</v>
      </c>
      <c r="G578" s="61">
        <v>0.79166666666666663</v>
      </c>
      <c r="H578" s="61">
        <v>0.875</v>
      </c>
      <c r="I578" s="62" t="s">
        <v>1577</v>
      </c>
      <c r="J578" s="290" t="str">
        <f>IF(F576="","",IF(F576=MEALS!Q4,MEALS!BB44,IF(F576=MEALS!Q5,MEALS!BB43)))</f>
        <v>30 minutes after last match finish</v>
      </c>
      <c r="K578" s="291"/>
      <c r="L578" s="291"/>
      <c r="M578" s="292"/>
      <c r="N578" s="179" t="s">
        <v>1700</v>
      </c>
      <c r="P578" s="47"/>
      <c r="Q578" s="70"/>
      <c r="R578" s="70"/>
      <c r="S578" s="70"/>
      <c r="T578" s="70"/>
      <c r="U578" s="70"/>
      <c r="V578" s="19"/>
      <c r="W578" s="19"/>
      <c r="X578" s="19"/>
      <c r="Y578" s="19"/>
      <c r="Z578" s="19"/>
      <c r="AA578" s="19"/>
      <c r="AB578" s="19"/>
    </row>
    <row r="579" spans="3:28" x14ac:dyDescent="0.25">
      <c r="C579" s="305"/>
      <c r="D579" s="435"/>
      <c r="E579" s="157" t="s">
        <v>924</v>
      </c>
      <c r="F579" s="287" t="s">
        <v>920</v>
      </c>
      <c r="G579" s="287"/>
      <c r="H579" s="287"/>
      <c r="I579" s="287"/>
      <c r="J579" s="287"/>
      <c r="K579" s="287"/>
      <c r="L579" s="287"/>
      <c r="M579" s="287"/>
      <c r="N579" s="179" t="s">
        <v>1700</v>
      </c>
      <c r="P579" s="16">
        <f>IF(F579="",0,IF(F579&lt;&gt;"",VLOOKUP(F579,MEALS!$BF$4:$BG$200,2,)))</f>
        <v>50</v>
      </c>
      <c r="Q579" s="70"/>
      <c r="R579" s="70"/>
      <c r="S579" s="70"/>
      <c r="T579" s="70"/>
      <c r="U579" s="70"/>
      <c r="V579" s="19"/>
      <c r="W579" s="19"/>
      <c r="X579" s="19"/>
      <c r="Y579" s="19"/>
      <c r="Z579" s="19"/>
      <c r="AA579" s="19"/>
      <c r="AB579" s="19"/>
    </row>
    <row r="580" spans="3:28" x14ac:dyDescent="0.25">
      <c r="C580" s="305"/>
      <c r="D580" s="435"/>
      <c r="E580" s="161" t="s">
        <v>888</v>
      </c>
      <c r="F580" s="34" t="s">
        <v>889</v>
      </c>
      <c r="G580" s="34" t="s">
        <v>268</v>
      </c>
      <c r="H580" s="34" t="s">
        <v>913</v>
      </c>
      <c r="I580" s="34" t="s">
        <v>268</v>
      </c>
      <c r="J580" s="34" t="s">
        <v>914</v>
      </c>
      <c r="K580" s="34" t="s">
        <v>268</v>
      </c>
      <c r="L580" s="34"/>
      <c r="M580" s="34"/>
      <c r="N580" s="179" t="s">
        <v>1700</v>
      </c>
      <c r="P580" s="16">
        <f t="shared" ref="P580:P585" si="9">SUM(Q580:T580)</f>
        <v>60</v>
      </c>
      <c r="Q580" s="70">
        <f>IF(G580="",0,IF(G580&lt;&gt;"",VLOOKUP(G580,MEALS!$AB$4:$AC$5,2,)))</f>
        <v>20</v>
      </c>
      <c r="R580" s="70">
        <f>IF(I580="",0,IF(I580&lt;&gt;"",VLOOKUP(I580,MEALS!$AB$7:$AC$8,2,)))</f>
        <v>20</v>
      </c>
      <c r="S580" s="70">
        <f>IF(K580="",0,IF(K580&lt;&gt;"",VLOOKUP(K580,MEALS!$AB$10:$AC$11,2,)))</f>
        <v>20</v>
      </c>
      <c r="T580" s="70">
        <f>IF(M580="",0,IF(M580&lt;&gt;"",VLOOKUP(M580,MEALS!$AB$13:$AC$14,2,)))</f>
        <v>0</v>
      </c>
      <c r="U580" s="70"/>
      <c r="V580" s="19"/>
      <c r="W580" s="19"/>
      <c r="X580" s="19"/>
      <c r="Y580" s="19"/>
      <c r="Z580" s="19"/>
      <c r="AA580" s="19"/>
      <c r="AB580" s="19"/>
    </row>
    <row r="581" spans="3:28" x14ac:dyDescent="0.25">
      <c r="C581" s="305"/>
      <c r="D581" s="435"/>
      <c r="E581" s="161" t="s">
        <v>915</v>
      </c>
      <c r="F581" s="34" t="s">
        <v>887</v>
      </c>
      <c r="G581" s="34" t="s">
        <v>268</v>
      </c>
      <c r="H581" s="34" t="s">
        <v>886</v>
      </c>
      <c r="I581" s="34" t="s">
        <v>268</v>
      </c>
      <c r="J581" s="34" t="s">
        <v>890</v>
      </c>
      <c r="K581" s="34" t="s">
        <v>268</v>
      </c>
      <c r="L581" s="34" t="s">
        <v>926</v>
      </c>
      <c r="M581" s="34" t="s">
        <v>269</v>
      </c>
      <c r="N581" s="179" t="s">
        <v>1700</v>
      </c>
      <c r="P581" s="16">
        <f t="shared" si="9"/>
        <v>40</v>
      </c>
      <c r="Q581" s="70">
        <f>IF(G581="",0,IF(G581&lt;&gt;"",VLOOKUP(G581,MEALS!$AE$4:$AF$5,2,)))</f>
        <v>20</v>
      </c>
      <c r="R581" s="70">
        <f>IF(I581="",0,IF(I581&lt;&gt;"",VLOOKUP(I581,MEALS!$AE$7:$AF$8,2,)))</f>
        <v>20</v>
      </c>
      <c r="S581" s="70">
        <f>IF(K581="",0,IF(K581&lt;&gt;"",VLOOKUP(K581,MEALS!$AE$10:$AF$11,2,)))</f>
        <v>20</v>
      </c>
      <c r="T581" s="70">
        <f>IF(M581="",0,IF(M581&lt;&gt;"",VLOOKUP(M581,MEALS!$AE$13:$AF$14,2,)))</f>
        <v>-20</v>
      </c>
      <c r="U581" s="70"/>
      <c r="V581" s="19"/>
      <c r="W581" s="19"/>
      <c r="X581" s="19"/>
      <c r="Y581" s="19"/>
      <c r="Z581" s="19"/>
      <c r="AA581" s="19"/>
      <c r="AB581" s="19"/>
    </row>
    <row r="582" spans="3:28" x14ac:dyDescent="0.25">
      <c r="C582" s="305"/>
      <c r="D582" s="435"/>
      <c r="E582" s="161" t="s">
        <v>916</v>
      </c>
      <c r="F582" s="34" t="s">
        <v>891</v>
      </c>
      <c r="G582" s="34" t="s">
        <v>268</v>
      </c>
      <c r="H582" s="34" t="s">
        <v>892</v>
      </c>
      <c r="I582" s="34" t="s">
        <v>268</v>
      </c>
      <c r="J582" s="34" t="s">
        <v>893</v>
      </c>
      <c r="K582" s="34" t="s">
        <v>268</v>
      </c>
      <c r="L582" s="34" t="s">
        <v>912</v>
      </c>
      <c r="M582" s="34" t="s">
        <v>268</v>
      </c>
      <c r="N582" s="179" t="s">
        <v>1700</v>
      </c>
      <c r="P582" s="16">
        <f t="shared" si="9"/>
        <v>80</v>
      </c>
      <c r="Q582" s="70">
        <f>IF(G582="",0,IF(G582&lt;&gt;"",VLOOKUP(G582,MEALS!$AH$4:$AI$5,2,)))</f>
        <v>20</v>
      </c>
      <c r="R582" s="70">
        <f>IF(I582="",0,IF(I582&lt;&gt;"",VLOOKUP(I582,MEALS!$AH$7:$AI$8,2,)))</f>
        <v>20</v>
      </c>
      <c r="S582" s="70">
        <f>IF(K582="",0,IF(K582&lt;&gt;"",VLOOKUP(K582,MEALS!$AH$10:$AI$11,2,)))</f>
        <v>20</v>
      </c>
      <c r="T582" s="70">
        <f>IF(M582="",0,IF(M582&lt;&gt;"",VLOOKUP(M582,MEALS!$AH$13:$AI$14,2,)))</f>
        <v>20</v>
      </c>
      <c r="U582" s="70"/>
      <c r="V582" s="19"/>
      <c r="W582" s="19"/>
      <c r="X582" s="19"/>
      <c r="Y582" s="19"/>
      <c r="Z582" s="19"/>
      <c r="AA582" s="19"/>
      <c r="AB582" s="19"/>
    </row>
    <row r="583" spans="3:28" x14ac:dyDescent="0.25">
      <c r="C583" s="305"/>
      <c r="D583" s="435"/>
      <c r="E583" s="161" t="s">
        <v>895</v>
      </c>
      <c r="F583" s="34" t="s">
        <v>894</v>
      </c>
      <c r="G583" s="34" t="s">
        <v>268</v>
      </c>
      <c r="H583" s="34" t="s">
        <v>927</v>
      </c>
      <c r="I583" s="34"/>
      <c r="J583" s="34" t="s">
        <v>928</v>
      </c>
      <c r="K583" s="34" t="s">
        <v>268</v>
      </c>
      <c r="L583" s="34"/>
      <c r="M583" s="34"/>
      <c r="N583" s="179" t="s">
        <v>1700</v>
      </c>
      <c r="P583" s="16">
        <f t="shared" si="9"/>
        <v>40</v>
      </c>
      <c r="Q583" s="70">
        <f>IF(G583="",0,IF(G583&lt;&gt;"",VLOOKUP(G583,MEALS!$AK$4:$AL$5,2,)))</f>
        <v>20</v>
      </c>
      <c r="R583" s="70">
        <f>IF(I583="",0,IF(I583&lt;&gt;"",VLOOKUP(I583,MEALS!$AK$7:$AL$8,2,)))</f>
        <v>0</v>
      </c>
      <c r="S583" s="70">
        <f>IF(K583="",0,IF(K583&lt;&gt;"",VLOOKUP(K583,MEALS!$AK$10:$AL$11,2,)))</f>
        <v>20</v>
      </c>
      <c r="T583" s="70">
        <f>IF(M583="",0,IF(M583&lt;&gt;"",VLOOKUP(M583,MEALS!$AK$13:$AL$14,2,)))</f>
        <v>0</v>
      </c>
      <c r="U583" s="70"/>
      <c r="V583" s="19"/>
      <c r="W583" s="19"/>
      <c r="X583" s="19"/>
      <c r="Y583" s="19"/>
      <c r="Z583" s="19"/>
      <c r="AA583" s="19"/>
      <c r="AB583" s="19"/>
    </row>
    <row r="584" spans="3:28" x14ac:dyDescent="0.25">
      <c r="C584" s="305"/>
      <c r="D584" s="435"/>
      <c r="E584" s="161" t="s">
        <v>896</v>
      </c>
      <c r="F584" s="34" t="s">
        <v>897</v>
      </c>
      <c r="G584" s="34" t="s">
        <v>268</v>
      </c>
      <c r="H584" s="34" t="s">
        <v>898</v>
      </c>
      <c r="I584" s="34" t="s">
        <v>268</v>
      </c>
      <c r="J584" s="34" t="s">
        <v>899</v>
      </c>
      <c r="K584" s="34"/>
      <c r="L584" s="34"/>
      <c r="M584" s="34"/>
      <c r="N584" s="179" t="s">
        <v>1700</v>
      </c>
      <c r="P584" s="16">
        <f t="shared" si="9"/>
        <v>40</v>
      </c>
      <c r="Q584" s="70">
        <f>IF(G584="",0,IF(G584&lt;&gt;"",VLOOKUP(G584,MEALS!$AN$4:$AO$5,2,)))</f>
        <v>20</v>
      </c>
      <c r="R584" s="70">
        <f>IF(I584="",0,IF(I584&lt;&gt;"",VLOOKUP(I584,MEALS!$AN$7:$AO$8,2,)))</f>
        <v>20</v>
      </c>
      <c r="S584" s="70">
        <f>IF(K584="",0,IF(K584&lt;&gt;"",VLOOKUP(K584,MEALS!$AN$10:$AO$11,2,)))</f>
        <v>0</v>
      </c>
      <c r="T584" s="70">
        <f>IF(M584="",0,IF(M584&lt;&gt;"",VLOOKUP(M584,MEALS!$AN$13:$AO$14,2,)))</f>
        <v>0</v>
      </c>
      <c r="U584" s="70"/>
      <c r="V584" s="19"/>
      <c r="W584" s="19"/>
      <c r="X584" s="19"/>
      <c r="Y584" s="19"/>
      <c r="Z584" s="19"/>
      <c r="AA584" s="19"/>
      <c r="AB584" s="19"/>
    </row>
    <row r="585" spans="3:28" x14ac:dyDescent="0.25">
      <c r="C585" s="305"/>
      <c r="D585" s="435"/>
      <c r="E585" s="161" t="s">
        <v>902</v>
      </c>
      <c r="F585" s="34" t="s">
        <v>903</v>
      </c>
      <c r="G585" s="34" t="s">
        <v>268</v>
      </c>
      <c r="H585" s="34" t="s">
        <v>904</v>
      </c>
      <c r="I585" s="34" t="s">
        <v>269</v>
      </c>
      <c r="J585" s="34" t="s">
        <v>905</v>
      </c>
      <c r="K585" s="34" t="s">
        <v>269</v>
      </c>
      <c r="L585" s="34" t="s">
        <v>906</v>
      </c>
      <c r="M585" s="34" t="s">
        <v>269</v>
      </c>
      <c r="N585" s="179" t="s">
        <v>1700</v>
      </c>
      <c r="P585" s="16">
        <f t="shared" si="9"/>
        <v>20</v>
      </c>
      <c r="Q585" s="70">
        <f>IF(G585="",0,IF(G585&lt;&gt;"",VLOOKUP(G585,MEALS!$AQ$4:$AR$5,2,)))</f>
        <v>20</v>
      </c>
      <c r="R585" s="70">
        <f>IF(I585="",0,IF(I585&lt;&gt;"",VLOOKUP(I585,MEALS!$AQ$7:$AR$8,2,)))</f>
        <v>0</v>
      </c>
      <c r="S585" s="70">
        <f>IF(K585="",0,IF(K585&lt;&gt;"",VLOOKUP(K585,MEALS!$AQ$10:$AR$11,2,)))</f>
        <v>0</v>
      </c>
      <c r="T585" s="70">
        <f>IF(M585="",0,IF(M585&lt;&gt;"",VLOOKUP(M585,MEALS!$AQ$13:$AR$14,2,)))</f>
        <v>0</v>
      </c>
      <c r="U585" s="70"/>
      <c r="V585" s="19"/>
      <c r="W585" s="19"/>
      <c r="X585" s="19"/>
      <c r="Y585" s="19"/>
      <c r="Z585" s="19"/>
      <c r="AA585" s="19"/>
      <c r="AB585" s="19"/>
    </row>
    <row r="586" spans="3:28" x14ac:dyDescent="0.25">
      <c r="C586" s="305"/>
      <c r="D586" s="435"/>
      <c r="E586" s="161" t="s">
        <v>900</v>
      </c>
      <c r="F586" s="456" t="s">
        <v>269</v>
      </c>
      <c r="G586" s="457"/>
      <c r="H586" s="457"/>
      <c r="I586" s="457"/>
      <c r="J586" s="457"/>
      <c r="K586" s="457"/>
      <c r="L586" s="457"/>
      <c r="M586" s="458"/>
      <c r="N586" s="179" t="s">
        <v>1700</v>
      </c>
      <c r="P586" s="16">
        <f>IF(F586="",0,IF(F586&lt;&gt;"",VLOOKUP(F586,MEALS!$AS$4:$AT$200,2,)))</f>
        <v>-20</v>
      </c>
      <c r="Q586" s="70"/>
      <c r="R586" s="70"/>
      <c r="S586" s="70"/>
      <c r="T586" s="70"/>
      <c r="U586" s="70"/>
      <c r="V586" s="19"/>
      <c r="W586" s="19"/>
      <c r="X586" s="19"/>
      <c r="Y586" s="19"/>
      <c r="Z586" s="19"/>
      <c r="AA586" s="19"/>
      <c r="AB586" s="19"/>
    </row>
    <row r="587" spans="3:28" x14ac:dyDescent="0.25">
      <c r="C587" s="305"/>
      <c r="D587" s="435"/>
      <c r="E587" s="161" t="s">
        <v>901</v>
      </c>
      <c r="F587" s="456" t="s">
        <v>268</v>
      </c>
      <c r="G587" s="457"/>
      <c r="H587" s="457"/>
      <c r="I587" s="457"/>
      <c r="J587" s="457"/>
      <c r="K587" s="457"/>
      <c r="L587" s="457"/>
      <c r="M587" s="458"/>
      <c r="N587" s="179" t="s">
        <v>1700</v>
      </c>
      <c r="P587" s="16">
        <f>IF(F587="",0,IF(F587&lt;&gt;"",VLOOKUP(F587,MEALS!$AV$4:$AW$200,2,)))</f>
        <v>30</v>
      </c>
      <c r="Q587" s="70"/>
      <c r="R587" s="70"/>
      <c r="S587" s="70"/>
      <c r="T587" s="70"/>
      <c r="U587" s="70"/>
      <c r="V587" s="19"/>
      <c r="W587" s="19"/>
      <c r="X587" s="19"/>
      <c r="Y587" s="19"/>
      <c r="Z587" s="19"/>
      <c r="AA587" s="19"/>
      <c r="AB587" s="19"/>
    </row>
    <row r="588" spans="3:28" x14ac:dyDescent="0.25">
      <c r="C588" s="306"/>
      <c r="D588" s="436"/>
      <c r="E588" s="162" t="s">
        <v>1580</v>
      </c>
      <c r="F588" s="287">
        <v>1</v>
      </c>
      <c r="G588" s="287"/>
      <c r="H588" s="287"/>
      <c r="I588" s="288" t="s">
        <v>1576</v>
      </c>
      <c r="J588" s="288"/>
      <c r="K588" s="289">
        <v>3</v>
      </c>
      <c r="L588" s="289"/>
      <c r="M588" s="289"/>
      <c r="N588" s="179" t="s">
        <v>1700</v>
      </c>
      <c r="P588" s="16">
        <f>IF(F588="",0,IF(F588&lt;&gt;"",VLOOKUP(F588,MEALS!$AY$4:$AZ$200,2,)))</f>
        <v>-50</v>
      </c>
      <c r="Q588" s="70"/>
      <c r="R588" s="70"/>
      <c r="S588" s="70"/>
      <c r="T588" s="70"/>
      <c r="U588" s="70"/>
      <c r="V588" s="19"/>
      <c r="W588" s="19"/>
      <c r="X588" s="19"/>
      <c r="Y588" s="19"/>
      <c r="Z588" s="19"/>
      <c r="AA588" s="19"/>
      <c r="AB588" s="19"/>
    </row>
    <row r="589" spans="3:28" x14ac:dyDescent="0.25">
      <c r="C589" s="454" t="s">
        <v>929</v>
      </c>
      <c r="D589" s="454"/>
      <c r="E589" s="454"/>
      <c r="F589" s="454"/>
      <c r="G589" s="454"/>
      <c r="H589" s="454"/>
      <c r="I589" s="454"/>
      <c r="J589" s="454"/>
      <c r="K589" s="454"/>
      <c r="L589" s="454"/>
      <c r="M589" s="454"/>
      <c r="N589" s="179" t="s">
        <v>1700</v>
      </c>
      <c r="P589" s="16"/>
      <c r="Q589" s="70"/>
      <c r="R589" s="70"/>
      <c r="S589" s="70"/>
      <c r="T589" s="70"/>
      <c r="U589" s="70"/>
      <c r="V589" s="19"/>
      <c r="W589" s="19"/>
      <c r="X589" s="19"/>
      <c r="Y589" s="19"/>
      <c r="Z589" s="19"/>
      <c r="AA589" s="19"/>
      <c r="AB589" s="19"/>
    </row>
    <row r="590" spans="3:28" x14ac:dyDescent="0.25">
      <c r="C590" s="454"/>
      <c r="D590" s="455"/>
      <c r="E590" s="455"/>
      <c r="F590" s="455"/>
      <c r="G590" s="455"/>
      <c r="H590" s="455"/>
      <c r="I590" s="455"/>
      <c r="J590" s="455"/>
      <c r="K590" s="455"/>
      <c r="L590" s="455"/>
      <c r="M590" s="455"/>
      <c r="N590" s="179" t="s">
        <v>1700</v>
      </c>
      <c r="P590" s="16"/>
      <c r="Q590" s="70"/>
      <c r="R590" s="70"/>
      <c r="S590" s="70"/>
      <c r="T590" s="70"/>
      <c r="U590" s="70"/>
      <c r="V590" s="19"/>
      <c r="W590" s="19"/>
      <c r="X590" s="19"/>
      <c r="Y590" s="19"/>
      <c r="Z590" s="19"/>
      <c r="AA590" s="19"/>
      <c r="AB590" s="19"/>
    </row>
    <row r="591" spans="3:28" ht="15" customHeight="1" x14ac:dyDescent="0.25">
      <c r="C591" s="302" t="s">
        <v>929</v>
      </c>
      <c r="D591" s="451" t="s">
        <v>1585</v>
      </c>
      <c r="E591" s="163" t="s">
        <v>1581</v>
      </c>
      <c r="F591" s="313"/>
      <c r="G591" s="313"/>
      <c r="H591" s="313"/>
      <c r="I591" s="313"/>
      <c r="J591" s="313"/>
      <c r="K591" s="313"/>
      <c r="L591" s="313"/>
      <c r="M591" s="313"/>
      <c r="N591" s="179" t="s">
        <v>1700</v>
      </c>
      <c r="P591" s="47"/>
      <c r="Q591" s="70"/>
      <c r="R591" s="70"/>
      <c r="S591" s="70"/>
      <c r="T591" s="70"/>
      <c r="U591" s="70"/>
      <c r="V591" s="19"/>
      <c r="W591" s="19"/>
      <c r="X591" s="19"/>
      <c r="Y591" s="19"/>
      <c r="Z591" s="19"/>
      <c r="AA591" s="19"/>
      <c r="AB591" s="19"/>
    </row>
    <row r="592" spans="3:28" x14ac:dyDescent="0.25">
      <c r="C592" s="303"/>
      <c r="D592" s="452"/>
      <c r="E592" s="163" t="s">
        <v>1360</v>
      </c>
      <c r="F592" s="36" t="s">
        <v>930</v>
      </c>
      <c r="G592" s="36"/>
      <c r="H592" s="36" t="s">
        <v>1358</v>
      </c>
      <c r="I592" s="36"/>
      <c r="J592" s="307"/>
      <c r="K592" s="308"/>
      <c r="L592" s="308"/>
      <c r="M592" s="309"/>
      <c r="N592" s="179" t="s">
        <v>1700</v>
      </c>
      <c r="P592" s="16">
        <f>SUM(Q592:T592)</f>
        <v>0</v>
      </c>
      <c r="Q592" s="70">
        <f>IF(G592="",0,IF(G592&lt;&gt;"",VLOOKUP(G592,transport!$C$4:$D$395,2,)))</f>
        <v>0</v>
      </c>
      <c r="R592" s="70">
        <f>IF(I592="",0,IF(I592&lt;&gt;"",VLOOKUP(I592,transport!$F$4:$G$395,2,)))</f>
        <v>0</v>
      </c>
      <c r="S592" s="70"/>
      <c r="T592" s="70"/>
      <c r="U592" s="70"/>
      <c r="V592" s="19"/>
      <c r="W592" s="19"/>
      <c r="X592" s="19"/>
      <c r="Y592" s="19"/>
      <c r="Z592" s="19"/>
      <c r="AA592" s="19"/>
      <c r="AB592" s="19"/>
    </row>
    <row r="593" spans="3:28" x14ac:dyDescent="0.25">
      <c r="C593" s="303"/>
      <c r="D593" s="452"/>
      <c r="E593" s="163" t="s">
        <v>1582</v>
      </c>
      <c r="F593" s="313"/>
      <c r="G593" s="313"/>
      <c r="H593" s="313"/>
      <c r="I593" s="313"/>
      <c r="J593" s="313"/>
      <c r="K593" s="313"/>
      <c r="L593" s="313"/>
      <c r="M593" s="313"/>
      <c r="N593" s="179" t="s">
        <v>1700</v>
      </c>
      <c r="P593" s="47"/>
      <c r="Q593" s="70"/>
      <c r="R593" s="70"/>
      <c r="S593" s="70"/>
      <c r="T593" s="70"/>
      <c r="U593" s="70"/>
      <c r="V593" s="19"/>
      <c r="W593" s="19"/>
      <c r="X593" s="19"/>
      <c r="Y593" s="19"/>
      <c r="Z593" s="19"/>
      <c r="AA593" s="19"/>
      <c r="AB593" s="19"/>
    </row>
    <row r="594" spans="3:28" x14ac:dyDescent="0.25">
      <c r="C594" s="303"/>
      <c r="D594" s="452"/>
      <c r="E594" s="163" t="s">
        <v>1361</v>
      </c>
      <c r="F594" s="36" t="s">
        <v>930</v>
      </c>
      <c r="G594" s="36"/>
      <c r="H594" s="36" t="s">
        <v>1358</v>
      </c>
      <c r="I594" s="69"/>
      <c r="J594" s="307"/>
      <c r="K594" s="308"/>
      <c r="L594" s="308"/>
      <c r="M594" s="309"/>
      <c r="N594" s="179" t="s">
        <v>1700</v>
      </c>
      <c r="P594" s="16">
        <f>SUM(Q594:T594)</f>
        <v>0</v>
      </c>
      <c r="Q594" s="70">
        <f>IF(G594="",0,IF(G594&lt;&gt;"",VLOOKUP(G594,transport!$I$4:$J$395,2,)))</f>
        <v>0</v>
      </c>
      <c r="R594" s="70">
        <f>IF(I594="",0,IF(I594&lt;&gt;"",VLOOKUP(I594,transport!$L$4:$M$395,2,)))</f>
        <v>0</v>
      </c>
      <c r="S594" s="70"/>
      <c r="T594" s="70"/>
      <c r="U594" s="70"/>
      <c r="V594" s="19"/>
      <c r="W594" s="19"/>
      <c r="X594" s="19"/>
      <c r="Y594" s="19"/>
      <c r="Z594" s="19"/>
      <c r="AA594" s="19"/>
      <c r="AB594" s="19"/>
    </row>
    <row r="595" spans="3:28" x14ac:dyDescent="0.25">
      <c r="C595" s="303"/>
      <c r="D595" s="452"/>
      <c r="E595" s="163" t="s">
        <v>1583</v>
      </c>
      <c r="F595" s="313"/>
      <c r="G595" s="313"/>
      <c r="H595" s="313"/>
      <c r="I595" s="313"/>
      <c r="J595" s="313"/>
      <c r="K595" s="313"/>
      <c r="L595" s="313"/>
      <c r="M595" s="313"/>
      <c r="N595" s="179" t="s">
        <v>1700</v>
      </c>
      <c r="P595" s="47"/>
      <c r="Q595" s="70"/>
      <c r="R595" s="70"/>
      <c r="S595" s="70"/>
      <c r="T595" s="70"/>
      <c r="U595" s="70"/>
      <c r="V595" s="19"/>
      <c r="W595" s="19"/>
      <c r="X595" s="19"/>
      <c r="Y595" s="19"/>
      <c r="Z595" s="19"/>
      <c r="AA595" s="19"/>
      <c r="AB595" s="19"/>
    </row>
    <row r="596" spans="3:28" x14ac:dyDescent="0.25">
      <c r="C596" s="303"/>
      <c r="D596" s="452"/>
      <c r="E596" s="163" t="s">
        <v>1361</v>
      </c>
      <c r="F596" s="36" t="s">
        <v>930</v>
      </c>
      <c r="G596" s="36"/>
      <c r="H596" s="36" t="s">
        <v>1358</v>
      </c>
      <c r="I596" s="36"/>
      <c r="J596" s="307"/>
      <c r="K596" s="308"/>
      <c r="L596" s="308"/>
      <c r="M596" s="309"/>
      <c r="N596" s="179" t="s">
        <v>1700</v>
      </c>
      <c r="P596" s="16">
        <f>SUM(Q596:T596)</f>
        <v>0</v>
      </c>
      <c r="Q596" s="70">
        <f>IF(G596="",0,IF(G596&lt;&gt;"",VLOOKUP(G596,transport!$I$4:$J$395,2,)))</f>
        <v>0</v>
      </c>
      <c r="R596" s="70">
        <f>IF(I596="",0,IF(I596&lt;&gt;"",VLOOKUP(I596,transport!$L$4:$M$395,2,)))</f>
        <v>0</v>
      </c>
      <c r="S596" s="70"/>
      <c r="T596" s="70"/>
      <c r="U596" s="70"/>
      <c r="V596" s="19"/>
      <c r="W596" s="19"/>
      <c r="X596" s="19"/>
      <c r="Y596" s="19"/>
      <c r="Z596" s="19"/>
      <c r="AA596" s="19"/>
      <c r="AB596" s="19"/>
    </row>
    <row r="597" spans="3:28" x14ac:dyDescent="0.25">
      <c r="C597" s="303"/>
      <c r="D597" s="452"/>
      <c r="E597" s="163" t="s">
        <v>1584</v>
      </c>
      <c r="F597" s="313"/>
      <c r="G597" s="313"/>
      <c r="H597" s="313"/>
      <c r="I597" s="313"/>
      <c r="J597" s="313"/>
      <c r="K597" s="313"/>
      <c r="L597" s="313"/>
      <c r="M597" s="313"/>
      <c r="N597" s="179" t="s">
        <v>1700</v>
      </c>
      <c r="P597" s="47"/>
      <c r="Q597" s="70"/>
      <c r="R597" s="70"/>
      <c r="S597" s="70"/>
      <c r="T597" s="70"/>
      <c r="U597" s="70"/>
      <c r="V597" s="19"/>
      <c r="W597" s="19"/>
      <c r="X597" s="19"/>
      <c r="Y597" s="19"/>
      <c r="Z597" s="19"/>
      <c r="AA597" s="19"/>
      <c r="AB597" s="19"/>
    </row>
    <row r="598" spans="3:28" x14ac:dyDescent="0.25">
      <c r="C598" s="303"/>
      <c r="D598" s="452"/>
      <c r="E598" s="163" t="s">
        <v>1589</v>
      </c>
      <c r="F598" s="310" t="s">
        <v>1590</v>
      </c>
      <c r="G598" s="311"/>
      <c r="H598" s="36"/>
      <c r="I598" s="310" t="s">
        <v>1591</v>
      </c>
      <c r="J598" s="312"/>
      <c r="K598" s="312"/>
      <c r="L598" s="36"/>
      <c r="M598" s="65"/>
      <c r="N598" s="179" t="s">
        <v>1700</v>
      </c>
      <c r="P598" s="16">
        <f>SUM(Q598:T598)</f>
        <v>0</v>
      </c>
      <c r="Q598" s="70">
        <f>IF(H598="",0,IF(H598&lt;&gt;"",VLOOKUP(H598,transport!$R$4:$S$395,2,)))</f>
        <v>0</v>
      </c>
      <c r="R598" s="70">
        <f>IF(L598="",0,IF(L598&lt;&gt;"",VLOOKUP(L598,transport!$R$4:$S$395,2,)))</f>
        <v>0</v>
      </c>
      <c r="S598" s="70"/>
      <c r="T598" s="70"/>
      <c r="U598" s="70"/>
      <c r="V598" s="19"/>
      <c r="W598" s="19"/>
      <c r="X598" s="19"/>
      <c r="Y598" s="19"/>
      <c r="Z598" s="19"/>
      <c r="AA598" s="19"/>
      <c r="AB598" s="19"/>
    </row>
    <row r="599" spans="3:28" x14ac:dyDescent="0.25">
      <c r="C599" s="303"/>
      <c r="D599" s="452"/>
      <c r="E599" s="163" t="s">
        <v>1359</v>
      </c>
      <c r="F599" s="36" t="s">
        <v>1362</v>
      </c>
      <c r="G599" s="36"/>
      <c r="H599" s="36" t="s">
        <v>1363</v>
      </c>
      <c r="I599" s="36"/>
      <c r="J599" s="36" t="s">
        <v>1364</v>
      </c>
      <c r="K599" s="36"/>
      <c r="L599" s="68" t="s">
        <v>1366</v>
      </c>
      <c r="M599" s="36"/>
      <c r="N599" s="179" t="s">
        <v>1700</v>
      </c>
      <c r="P599" s="16">
        <f>SUM(Q599:T599)</f>
        <v>0</v>
      </c>
      <c r="Q599" s="70">
        <f>IF(G599="",0,IF(G599&lt;&gt;"",VLOOKUP(G599,transport!$C$4:$W$5,2,)))</f>
        <v>0</v>
      </c>
      <c r="R599" s="70">
        <f>IF(I599="",0,IF(I599&lt;&gt;"",VLOOKUP(I599,transport!$W$7:$X$8,2,)))</f>
        <v>0</v>
      </c>
      <c r="S599" s="70">
        <f>IF(K599="",0,IF(K599&lt;&gt;"",VLOOKUP(K599,transport!$W$11:$X$12,2,)))</f>
        <v>0</v>
      </c>
      <c r="T599" s="70">
        <f>IF(M599="",0,IF(M599&lt;&gt;"",VLOOKUP(M599,transport!$W$14:$X$15,2,)))</f>
        <v>0</v>
      </c>
      <c r="U599" s="70"/>
      <c r="V599" s="19"/>
      <c r="W599" s="19"/>
      <c r="X599" s="19"/>
      <c r="Y599" s="19"/>
      <c r="Z599" s="19"/>
      <c r="AA599" s="19"/>
      <c r="AB599" s="19"/>
    </row>
    <row r="600" spans="3:28" x14ac:dyDescent="0.25">
      <c r="C600" s="303"/>
      <c r="D600" s="452"/>
      <c r="E600" s="450" t="s">
        <v>1415</v>
      </c>
      <c r="F600" s="449" t="s">
        <v>1416</v>
      </c>
      <c r="G600" s="449"/>
      <c r="H600" s="36"/>
      <c r="I600" s="449" t="s">
        <v>1417</v>
      </c>
      <c r="J600" s="449"/>
      <c r="K600" s="449"/>
      <c r="L600" s="36"/>
      <c r="M600" s="36"/>
      <c r="N600" s="179" t="s">
        <v>1700</v>
      </c>
      <c r="P600" s="16">
        <f>SUM(Q600:T600)</f>
        <v>0</v>
      </c>
      <c r="Q600" s="70">
        <f>IF(H600="",0,IF(H600&lt;&gt;"",VLOOKUP(H600,transport!$AA$4:$AB$5,2,)))</f>
        <v>0</v>
      </c>
      <c r="R600" s="70">
        <f>IF(L600="",0,IF(L600&lt;&gt;"",VLOOKUP(L600,transport!$AA$7:$AB$8,2,)))</f>
        <v>0</v>
      </c>
      <c r="S600" s="70"/>
      <c r="T600" s="70"/>
      <c r="U600" s="70"/>
      <c r="V600" s="19"/>
      <c r="W600" s="19"/>
      <c r="X600" s="19"/>
      <c r="Y600" s="19"/>
      <c r="Z600" s="19"/>
      <c r="AA600" s="19"/>
      <c r="AB600" s="19"/>
    </row>
    <row r="601" spans="3:28" x14ac:dyDescent="0.25">
      <c r="C601" s="303"/>
      <c r="D601" s="453"/>
      <c r="E601" s="450"/>
      <c r="F601" s="449" t="s">
        <v>1418</v>
      </c>
      <c r="G601" s="449"/>
      <c r="H601" s="36"/>
      <c r="I601" s="36" t="s">
        <v>1419</v>
      </c>
      <c r="J601" s="449"/>
      <c r="K601" s="449"/>
      <c r="L601" s="449"/>
      <c r="M601" s="449"/>
      <c r="N601" s="179" t="s">
        <v>1700</v>
      </c>
      <c r="P601" s="16">
        <f>SUM(Q601:T601)</f>
        <v>0</v>
      </c>
      <c r="Q601" s="71"/>
      <c r="R601" s="70">
        <f>IF(J601="",0,IF(J601&lt;&gt;"",VLOOKUP(J601,transport!$AA$22:$AB$24,2,)))</f>
        <v>0</v>
      </c>
      <c r="S601" s="70"/>
      <c r="T601" s="70"/>
      <c r="U601" s="70"/>
      <c r="V601" s="19"/>
      <c r="W601" s="19"/>
      <c r="X601" s="19"/>
      <c r="Y601" s="19"/>
      <c r="Z601" s="19"/>
      <c r="AA601" s="19"/>
      <c r="AB601" s="19"/>
    </row>
    <row r="602" spans="3:28" ht="15" customHeight="1" x14ac:dyDescent="0.25">
      <c r="C602" s="303"/>
      <c r="D602" s="442" t="s">
        <v>1365</v>
      </c>
      <c r="E602" s="164" t="s">
        <v>1388</v>
      </c>
      <c r="F602" s="314"/>
      <c r="G602" s="314"/>
      <c r="H602" s="314"/>
      <c r="I602" s="315" t="s">
        <v>328</v>
      </c>
      <c r="J602" s="315"/>
      <c r="K602" s="316" t="s">
        <v>1390</v>
      </c>
      <c r="L602" s="316"/>
      <c r="M602" s="316"/>
      <c r="N602" s="179" t="s">
        <v>1700</v>
      </c>
      <c r="P602" s="16">
        <f>IF(F602="",0,IF(F602&lt;&gt;"",VLOOKUP(F602,transport!$AE$5:$AF$200,2,)))</f>
        <v>0</v>
      </c>
      <c r="Q602" s="70"/>
      <c r="R602" s="70"/>
      <c r="S602" s="70"/>
      <c r="T602" s="70"/>
      <c r="U602" s="70"/>
      <c r="V602" s="19"/>
      <c r="W602" s="19"/>
      <c r="X602" s="19"/>
      <c r="Y602" s="19"/>
      <c r="Z602" s="19"/>
      <c r="AA602" s="19"/>
      <c r="AB602" s="19"/>
    </row>
    <row r="603" spans="3:28" x14ac:dyDescent="0.25">
      <c r="C603" s="303"/>
      <c r="D603" s="443"/>
      <c r="E603" s="165" t="s">
        <v>1394</v>
      </c>
      <c r="F603" s="314"/>
      <c r="G603" s="314"/>
      <c r="H603" s="314"/>
      <c r="I603" s="315" t="s">
        <v>328</v>
      </c>
      <c r="J603" s="315"/>
      <c r="K603" s="316" t="s">
        <v>839</v>
      </c>
      <c r="L603" s="316"/>
      <c r="M603" s="316"/>
      <c r="N603" s="179" t="s">
        <v>1700</v>
      </c>
      <c r="P603" s="16">
        <f>IF(F603="",0,IF(F603&lt;&gt;"",VLOOKUP(F603,transport!$AH$5:$AI$200,2,)))</f>
        <v>0</v>
      </c>
      <c r="Q603" s="70"/>
      <c r="R603" s="70"/>
      <c r="S603" s="70"/>
      <c r="T603" s="70"/>
      <c r="U603" s="70"/>
      <c r="V603" s="19"/>
      <c r="W603" s="19"/>
      <c r="X603" s="19"/>
      <c r="Y603" s="19"/>
      <c r="Z603" s="19"/>
      <c r="AA603" s="19"/>
      <c r="AB603" s="19"/>
    </row>
    <row r="604" spans="3:28" x14ac:dyDescent="0.25">
      <c r="C604" s="303"/>
      <c r="D604" s="443"/>
      <c r="E604" s="165" t="s">
        <v>1409</v>
      </c>
      <c r="F604" s="314"/>
      <c r="G604" s="314"/>
      <c r="H604" s="314"/>
      <c r="I604" s="315" t="s">
        <v>328</v>
      </c>
      <c r="J604" s="315"/>
      <c r="K604" s="316" t="s">
        <v>1397</v>
      </c>
      <c r="L604" s="316"/>
      <c r="M604" s="316"/>
      <c r="N604" s="179" t="s">
        <v>1700</v>
      </c>
      <c r="P604" s="16">
        <f>IF(F604="",0,IF(F604&lt;&gt;"",VLOOKUP(F604,transport!$AK$5:$AL$200,2,)))</f>
        <v>0</v>
      </c>
      <c r="Q604" s="70"/>
      <c r="R604" s="70"/>
      <c r="S604" s="70"/>
      <c r="T604" s="70"/>
      <c r="U604" s="70"/>
      <c r="V604" s="19"/>
      <c r="W604" s="19"/>
      <c r="X604" s="19"/>
      <c r="Y604" s="19"/>
      <c r="Z604" s="19"/>
      <c r="AA604" s="19"/>
      <c r="AB604" s="19"/>
    </row>
    <row r="605" spans="3:28" x14ac:dyDescent="0.25">
      <c r="C605" s="303"/>
      <c r="D605" s="443"/>
      <c r="E605" s="165" t="s">
        <v>1409</v>
      </c>
      <c r="F605" s="314"/>
      <c r="G605" s="314"/>
      <c r="H605" s="314"/>
      <c r="I605" s="315" t="s">
        <v>328</v>
      </c>
      <c r="J605" s="315"/>
      <c r="K605" s="316" t="s">
        <v>1400</v>
      </c>
      <c r="L605" s="316"/>
      <c r="M605" s="316"/>
      <c r="N605" s="179" t="s">
        <v>1700</v>
      </c>
      <c r="P605" s="16">
        <f>IF(F605="",0,IF(F605&lt;&gt;"",VLOOKUP(F605,transport!$AN$5:$AO$200,2,)))</f>
        <v>0</v>
      </c>
      <c r="Q605" s="70"/>
      <c r="R605" s="70"/>
      <c r="S605" s="70"/>
      <c r="T605" s="70"/>
      <c r="U605" s="70"/>
      <c r="V605" s="19"/>
      <c r="W605" s="19"/>
      <c r="X605" s="19"/>
      <c r="Y605" s="19"/>
      <c r="Z605" s="19"/>
      <c r="AA605" s="19"/>
      <c r="AB605" s="19"/>
    </row>
    <row r="606" spans="3:28" x14ac:dyDescent="0.25">
      <c r="C606" s="303"/>
      <c r="D606" s="443"/>
      <c r="E606" s="166" t="s">
        <v>1407</v>
      </c>
      <c r="F606" s="35" t="s">
        <v>1362</v>
      </c>
      <c r="G606" s="35"/>
      <c r="H606" s="35" t="s">
        <v>1363</v>
      </c>
      <c r="I606" s="35"/>
      <c r="J606" s="35" t="s">
        <v>1364</v>
      </c>
      <c r="K606" s="35"/>
      <c r="L606" s="35" t="s">
        <v>1366</v>
      </c>
      <c r="M606" s="35"/>
      <c r="N606" s="179" t="s">
        <v>1700</v>
      </c>
      <c r="P606" s="16">
        <f>SUM(Q606:T606)</f>
        <v>0</v>
      </c>
      <c r="Q606" s="70">
        <f>IF(G606="",0,IF(G606&lt;&gt;"",VLOOKUP(G606,transport!$AR$4:$AS$5,2,)))</f>
        <v>0</v>
      </c>
      <c r="R606" s="70">
        <f>IF(I606="",0,IF(I606&lt;&gt;"",VLOOKUP(I606,transport!$AR$7:$AS$8,2,)))</f>
        <v>0</v>
      </c>
      <c r="S606" s="70">
        <f>IF(K606="",0,IF(K606&lt;&gt;"",VLOOKUP(K606,transport!$AR$11:$AS$12,2,)))</f>
        <v>0</v>
      </c>
      <c r="T606" s="70">
        <f>IF(M606="",0,IF(M606&lt;&gt;"",VLOOKUP(M606,transport!$AR$14:$AS$15,2,)))</f>
        <v>0</v>
      </c>
      <c r="U606" s="70"/>
      <c r="V606" s="19"/>
      <c r="W606" s="19"/>
      <c r="X606" s="19"/>
      <c r="Y606" s="19"/>
      <c r="Z606" s="19"/>
      <c r="AA606" s="19"/>
      <c r="AB606" s="19"/>
    </row>
    <row r="607" spans="3:28" x14ac:dyDescent="0.25">
      <c r="C607" s="303"/>
      <c r="D607" s="443"/>
      <c r="E607" s="167" t="s">
        <v>1408</v>
      </c>
      <c r="F607" s="317"/>
      <c r="G607" s="317"/>
      <c r="H607" s="317"/>
      <c r="I607" s="315" t="s">
        <v>328</v>
      </c>
      <c r="J607" s="315"/>
      <c r="K607" s="315" t="s">
        <v>1411</v>
      </c>
      <c r="L607" s="315"/>
      <c r="M607" s="315"/>
      <c r="N607" s="179" t="s">
        <v>1700</v>
      </c>
      <c r="P607" s="16">
        <f>IF(F607="",0,IF(F607&lt;&gt;"",VLOOKUP(F607,transport!$AU$5:$AW$200,2,)))</f>
        <v>0</v>
      </c>
      <c r="Q607" s="70"/>
      <c r="R607" s="70"/>
      <c r="S607" s="70"/>
      <c r="T607" s="70"/>
      <c r="U607" s="70"/>
      <c r="V607" s="19"/>
      <c r="W607" s="19"/>
      <c r="X607" s="19"/>
      <c r="Y607" s="19"/>
      <c r="Z607" s="19"/>
      <c r="AA607" s="19"/>
      <c r="AB607" s="19"/>
    </row>
    <row r="608" spans="3:28" x14ac:dyDescent="0.25">
      <c r="C608" s="303"/>
      <c r="D608" s="443"/>
      <c r="E608" s="448" t="s">
        <v>1415</v>
      </c>
      <c r="F608" s="314" t="s">
        <v>1416</v>
      </c>
      <c r="G608" s="314"/>
      <c r="H608" s="35"/>
      <c r="I608" s="444" t="s">
        <v>1422</v>
      </c>
      <c r="J608" s="447"/>
      <c r="K608" s="35"/>
      <c r="L608" s="444"/>
      <c r="M608" s="447"/>
      <c r="N608" s="179" t="s">
        <v>1700</v>
      </c>
      <c r="P608" s="16">
        <f>SUM(Q608:T608)</f>
        <v>0</v>
      </c>
      <c r="Q608" s="70">
        <f>IF(H608="",0,IF(H608&lt;&gt;"",VLOOKUP(H608,transport!$AY$4:$AZ$5,2,)))</f>
        <v>0</v>
      </c>
      <c r="R608" s="70">
        <f>IF(L608="",0,IF(L608&lt;&gt;"",VLOOKUP(L608,transport!$AY$7:$AZ$8,2,)))</f>
        <v>0</v>
      </c>
      <c r="S608" s="70"/>
      <c r="T608" s="70"/>
      <c r="U608" s="70"/>
      <c r="V608" s="19"/>
      <c r="W608" s="19"/>
      <c r="X608" s="19"/>
      <c r="Y608" s="19"/>
      <c r="Z608" s="19"/>
      <c r="AA608" s="19"/>
      <c r="AB608" s="19"/>
    </row>
    <row r="609" spans="3:28" x14ac:dyDescent="0.25">
      <c r="C609" s="303"/>
      <c r="D609" s="443"/>
      <c r="E609" s="448"/>
      <c r="F609" s="314" t="s">
        <v>1418</v>
      </c>
      <c r="G609" s="314"/>
      <c r="H609" s="35"/>
      <c r="I609" s="35" t="s">
        <v>1419</v>
      </c>
      <c r="J609" s="314"/>
      <c r="K609" s="314"/>
      <c r="L609" s="314"/>
      <c r="M609" s="314"/>
      <c r="N609" s="179" t="s">
        <v>1700</v>
      </c>
      <c r="P609" s="16">
        <f>SUM(Q609:T609)</f>
        <v>0</v>
      </c>
      <c r="Q609" s="71"/>
      <c r="R609" s="70">
        <f>IF(J609="",0,IF(J609&lt;&gt;"",VLOOKUP(J609,transport!$AY$22:$AZ$24,2,)))</f>
        <v>0</v>
      </c>
      <c r="S609" s="70"/>
      <c r="T609" s="70"/>
      <c r="U609" s="70"/>
      <c r="V609" s="19"/>
      <c r="W609" s="19"/>
      <c r="X609" s="19"/>
      <c r="Y609" s="19"/>
      <c r="Z609" s="19"/>
      <c r="AA609" s="19"/>
      <c r="AB609" s="19"/>
    </row>
    <row r="610" spans="3:28" x14ac:dyDescent="0.25">
      <c r="C610" s="303"/>
      <c r="D610" s="443"/>
      <c r="E610" s="440" t="s">
        <v>1423</v>
      </c>
      <c r="F610" s="438" t="s">
        <v>1424</v>
      </c>
      <c r="G610" s="439"/>
      <c r="H610" s="444"/>
      <c r="I610" s="445"/>
      <c r="J610" s="445"/>
      <c r="K610" s="445"/>
      <c r="L610" s="445"/>
      <c r="M610" s="447"/>
      <c r="N610" s="179" t="s">
        <v>1700</v>
      </c>
      <c r="P610" s="16">
        <f>IF(H610="",0,IF(H610&lt;&gt;"",VLOOKUP(H610,transport!$BB$5:$BC$200,2,)))</f>
        <v>0</v>
      </c>
      <c r="Q610" s="70"/>
      <c r="R610" s="70"/>
      <c r="S610" s="70"/>
      <c r="T610" s="70"/>
      <c r="U610" s="70"/>
      <c r="V610" s="19"/>
      <c r="W610" s="19"/>
      <c r="X610" s="19"/>
      <c r="Y610" s="19"/>
      <c r="Z610" s="19"/>
      <c r="AA610" s="19"/>
      <c r="AB610" s="19"/>
    </row>
    <row r="611" spans="3:28" x14ac:dyDescent="0.25">
      <c r="C611" s="303"/>
      <c r="D611" s="443"/>
      <c r="E611" s="441"/>
      <c r="F611" s="438" t="s">
        <v>1427</v>
      </c>
      <c r="G611" s="439"/>
      <c r="H611" s="444"/>
      <c r="I611" s="445"/>
      <c r="J611" s="445"/>
      <c r="K611" s="445"/>
      <c r="L611" s="445"/>
      <c r="M611" s="446"/>
      <c r="N611" s="179" t="s">
        <v>1700</v>
      </c>
      <c r="P611" s="16">
        <f>IF(H611="",0,IF(H611&lt;&gt;"",VLOOKUP(H611,transport!$BE$5:$BF$200,2,)))</f>
        <v>0</v>
      </c>
      <c r="Q611" s="70"/>
      <c r="R611" s="70"/>
      <c r="S611" s="70"/>
      <c r="T611" s="70"/>
      <c r="U611" s="70"/>
      <c r="V611" s="19"/>
      <c r="W611" s="19"/>
      <c r="X611" s="19"/>
      <c r="Y611" s="19"/>
      <c r="Z611" s="19"/>
      <c r="AA611" s="19"/>
      <c r="AB611" s="19"/>
    </row>
    <row r="612" spans="3:28" ht="14.25" x14ac:dyDescent="0.2">
      <c r="C612" s="208" t="s">
        <v>1717</v>
      </c>
      <c r="D612" s="208"/>
      <c r="E612" s="208"/>
      <c r="F612" s="208"/>
      <c r="G612" s="208"/>
      <c r="H612" s="208"/>
      <c r="I612" s="208"/>
      <c r="J612" s="208"/>
      <c r="K612" s="208"/>
      <c r="L612" s="208"/>
      <c r="M612" s="208"/>
      <c r="N612" s="1"/>
      <c r="O612" s="1"/>
      <c r="Q612" s="1"/>
      <c r="R612" s="1"/>
      <c r="S612" s="1"/>
      <c r="T612" s="1"/>
      <c r="U612" s="1"/>
    </row>
    <row r="613" spans="3:28" ht="14.25" x14ac:dyDescent="0.2">
      <c r="C613" s="209"/>
      <c r="D613" s="209"/>
      <c r="E613" s="209"/>
      <c r="F613" s="209"/>
      <c r="G613" s="209"/>
      <c r="H613" s="209"/>
      <c r="I613" s="209"/>
      <c r="J613" s="209"/>
      <c r="K613" s="209"/>
      <c r="L613" s="209"/>
      <c r="M613" s="209"/>
      <c r="N613" s="1"/>
      <c r="O613" s="1"/>
      <c r="Q613" s="1"/>
      <c r="R613" s="1"/>
      <c r="S613" s="1"/>
      <c r="T613" s="1"/>
      <c r="U613" s="1"/>
    </row>
    <row r="614" spans="3:28" x14ac:dyDescent="0.25">
      <c r="C614" s="200" t="s">
        <v>1717</v>
      </c>
      <c r="D614" s="218" t="s">
        <v>1674</v>
      </c>
      <c r="E614" s="184" t="s">
        <v>690</v>
      </c>
      <c r="F614" s="210"/>
      <c r="G614" s="211"/>
      <c r="H614" s="211"/>
      <c r="I614" s="211"/>
      <c r="J614" s="211"/>
      <c r="K614" s="211"/>
      <c r="L614" s="211"/>
      <c r="M614" s="212"/>
      <c r="N614" s="1"/>
      <c r="O614" s="1"/>
      <c r="P614" s="16">
        <f>IF(F614="",0,IF(F614&lt;&gt;"",VLOOKUP(F614,MARKETING!$R$2:$S$200,2,)))</f>
        <v>0</v>
      </c>
      <c r="Q614" s="70"/>
      <c r="R614" s="70"/>
      <c r="S614" s="70"/>
      <c r="T614" s="70"/>
      <c r="U614" s="70"/>
      <c r="V614" s="19"/>
      <c r="W614" s="19"/>
      <c r="X614" s="19"/>
      <c r="Y614" s="19"/>
      <c r="Z614" s="19"/>
      <c r="AA614" s="19"/>
      <c r="AB614" s="19"/>
    </row>
    <row r="615" spans="3:28" x14ac:dyDescent="0.25">
      <c r="C615" s="201"/>
      <c r="D615" s="219"/>
      <c r="E615" s="184" t="s">
        <v>1737</v>
      </c>
      <c r="F615" s="210"/>
      <c r="G615" s="211"/>
      <c r="H615" s="211"/>
      <c r="I615" s="211"/>
      <c r="J615" s="211"/>
      <c r="K615" s="211"/>
      <c r="L615" s="211"/>
      <c r="M615" s="212"/>
      <c r="N615" s="1"/>
      <c r="O615" s="1"/>
      <c r="P615" s="16">
        <f>IF(F615="",0,IF(F615&lt;&gt;"",VLOOKUP(F615,MARKETING!$C$2:$D$200,2,)))</f>
        <v>0</v>
      </c>
      <c r="Q615" s="70"/>
      <c r="R615" s="70"/>
      <c r="S615" s="70"/>
      <c r="T615" s="70"/>
      <c r="U615" s="70"/>
      <c r="V615" s="19"/>
      <c r="W615" s="19"/>
      <c r="X615" s="19"/>
      <c r="Y615" s="19"/>
      <c r="Z615" s="19"/>
      <c r="AA615" s="19"/>
      <c r="AB615" s="19"/>
    </row>
    <row r="616" spans="3:28" x14ac:dyDescent="0.25">
      <c r="C616" s="201"/>
      <c r="D616" s="219"/>
      <c r="E616" s="184" t="s">
        <v>1722</v>
      </c>
      <c r="F616" s="210"/>
      <c r="G616" s="211"/>
      <c r="H616" s="211"/>
      <c r="I616" s="211"/>
      <c r="J616" s="211"/>
      <c r="K616" s="211"/>
      <c r="L616" s="211"/>
      <c r="M616" s="212"/>
      <c r="N616" s="1"/>
      <c r="O616" s="1"/>
      <c r="P616" s="16">
        <f>IF(F616="",0,IF(F616&lt;&gt;"",VLOOKUP(F616,MARKETING!$G$2:$H$200,2,)))</f>
        <v>0</v>
      </c>
      <c r="Q616" s="70"/>
      <c r="R616" s="70"/>
      <c r="S616" s="70"/>
      <c r="T616" s="70"/>
      <c r="U616" s="70"/>
      <c r="V616" s="19"/>
      <c r="W616" s="19"/>
      <c r="X616" s="19"/>
      <c r="Y616" s="19"/>
      <c r="Z616" s="19"/>
      <c r="AA616" s="19"/>
      <c r="AB616" s="19"/>
    </row>
    <row r="617" spans="3:28" x14ac:dyDescent="0.25">
      <c r="C617" s="201"/>
      <c r="D617" s="219"/>
      <c r="E617" s="184" t="s">
        <v>1736</v>
      </c>
      <c r="F617" s="213" t="s">
        <v>1723</v>
      </c>
      <c r="G617" s="214"/>
      <c r="H617" s="215"/>
      <c r="I617" s="185"/>
      <c r="J617" s="213" t="s">
        <v>1724</v>
      </c>
      <c r="K617" s="214"/>
      <c r="L617" s="215"/>
      <c r="M617" s="185"/>
      <c r="N617" s="1"/>
      <c r="O617" s="1"/>
      <c r="P617" s="16">
        <f>SUM(Q617:T617)</f>
        <v>0</v>
      </c>
      <c r="Q617" s="70">
        <f>IF(I617="",0,IF(I617&lt;&gt;"",VLOOKUP(I617,MARKETING!$J$2:$K$200,2,)))</f>
        <v>0</v>
      </c>
      <c r="R617" s="70">
        <f>IF(M617="",0,IF(M617&lt;&gt;"",VLOOKUP(M617,MARKETING!$L$2:$M$200,2,)))</f>
        <v>0</v>
      </c>
      <c r="S617" s="70"/>
      <c r="T617" s="70"/>
      <c r="U617" s="70"/>
      <c r="V617" s="19"/>
      <c r="W617" s="19"/>
      <c r="X617" s="19"/>
      <c r="Y617" s="19"/>
      <c r="Z617" s="19"/>
      <c r="AA617" s="19"/>
      <c r="AB617" s="19"/>
    </row>
    <row r="618" spans="3:28" x14ac:dyDescent="0.25">
      <c r="C618" s="201"/>
      <c r="D618" s="219"/>
      <c r="E618" s="216" t="s">
        <v>1734</v>
      </c>
      <c r="F618" s="217"/>
      <c r="G618" s="207"/>
      <c r="H618" s="207"/>
      <c r="I618" s="207"/>
      <c r="J618" s="207"/>
      <c r="K618" s="207"/>
      <c r="L618" s="207"/>
      <c r="M618" s="207"/>
      <c r="N618" s="1"/>
      <c r="O618" s="1"/>
      <c r="P618" s="16">
        <f>IF(G618="",0,IF(G618&lt;&gt;"",VLOOKUP(G618,MARKETING!$N$2:$O$200,2,)))</f>
        <v>0</v>
      </c>
      <c r="Q618" s="70"/>
      <c r="R618" s="70"/>
      <c r="S618" s="70"/>
      <c r="T618" s="70"/>
      <c r="U618" s="70"/>
      <c r="V618" s="19"/>
      <c r="W618" s="19"/>
      <c r="X618" s="19"/>
      <c r="Y618" s="19"/>
      <c r="Z618" s="19"/>
      <c r="AA618" s="19"/>
      <c r="AB618" s="19"/>
    </row>
    <row r="619" spans="3:28" x14ac:dyDescent="0.25">
      <c r="C619" s="201"/>
      <c r="D619" s="220"/>
      <c r="E619" s="216" t="s">
        <v>1735</v>
      </c>
      <c r="F619" s="217"/>
      <c r="G619" s="207"/>
      <c r="H619" s="207"/>
      <c r="I619" s="207"/>
      <c r="J619" s="207"/>
      <c r="K619" s="207"/>
      <c r="L619" s="207"/>
      <c r="M619" s="207"/>
      <c r="N619" s="1"/>
      <c r="O619" s="1"/>
      <c r="P619" s="16">
        <f>IF(G619="",0,IF(G619&lt;&gt;"",VLOOKUP(G619,MARKETING!$P$2:$Q$200,2,)))</f>
        <v>0</v>
      </c>
      <c r="Q619" s="70"/>
      <c r="R619" s="70"/>
      <c r="S619" s="70"/>
      <c r="T619" s="70"/>
      <c r="U619" s="70"/>
      <c r="V619" s="19"/>
      <c r="W619" s="19"/>
      <c r="X619" s="19"/>
      <c r="Y619" s="19"/>
      <c r="Z619" s="19"/>
      <c r="AA619" s="19"/>
      <c r="AB619" s="19"/>
    </row>
    <row r="620" spans="3:28" ht="15" customHeight="1" x14ac:dyDescent="0.25">
      <c r="C620" s="201"/>
      <c r="D620" s="195" t="s">
        <v>1741</v>
      </c>
      <c r="E620" s="205" t="s">
        <v>1738</v>
      </c>
      <c r="F620" s="205"/>
      <c r="G620" s="206"/>
      <c r="H620" s="206"/>
      <c r="I620" s="206"/>
      <c r="J620" s="206"/>
      <c r="K620" s="206"/>
      <c r="L620" s="206"/>
      <c r="M620" s="206"/>
      <c r="N620" s="1"/>
      <c r="O620" s="1"/>
      <c r="P620" s="16">
        <f>IF(G620="",0,IF(G620&lt;&gt;"",VLOOKUP(G620,MARKETING!$P$2:$Q$200,2,)))</f>
        <v>0</v>
      </c>
      <c r="Q620" s="70"/>
      <c r="R620" s="70"/>
      <c r="S620" s="70"/>
      <c r="T620" s="70"/>
      <c r="U620" s="70"/>
      <c r="V620" s="19"/>
      <c r="W620" s="19"/>
      <c r="X620" s="19"/>
      <c r="Y620" s="19"/>
      <c r="Z620" s="19"/>
      <c r="AA620" s="19"/>
      <c r="AB620" s="19"/>
    </row>
    <row r="621" spans="3:28" ht="15" customHeight="1" x14ac:dyDescent="0.25">
      <c r="C621" s="201"/>
      <c r="D621" s="196"/>
      <c r="E621" s="205" t="s">
        <v>1757</v>
      </c>
      <c r="F621" s="205"/>
      <c r="G621" s="206"/>
      <c r="H621" s="206"/>
      <c r="I621" s="206"/>
      <c r="J621" s="206"/>
      <c r="K621" s="206"/>
      <c r="L621" s="206"/>
      <c r="M621" s="206"/>
      <c r="N621" s="1"/>
      <c r="O621" s="1"/>
      <c r="P621" s="16">
        <f>IF(G621="",0,IF(G621&lt;&gt;"",VLOOKUP(G621,MARKETING!$P$2:$Q$200,2,)))</f>
        <v>0</v>
      </c>
      <c r="Q621" s="70"/>
      <c r="R621" s="70"/>
      <c r="S621" s="70"/>
      <c r="T621" s="70"/>
      <c r="U621" s="70"/>
      <c r="V621" s="19"/>
      <c r="W621" s="19"/>
      <c r="X621" s="19"/>
      <c r="Y621" s="19"/>
      <c r="Z621" s="19"/>
      <c r="AA621" s="19"/>
      <c r="AB621" s="19"/>
    </row>
    <row r="622" spans="3:28" x14ac:dyDescent="0.25">
      <c r="C622" s="201"/>
      <c r="D622" s="196"/>
      <c r="E622" s="205" t="s">
        <v>1739</v>
      </c>
      <c r="F622" s="205"/>
      <c r="G622" s="205"/>
      <c r="H622" s="205"/>
      <c r="I622" s="205"/>
      <c r="J622" s="205"/>
      <c r="K622" s="205"/>
      <c r="L622" s="205"/>
      <c r="M622" s="187"/>
      <c r="N622" s="1"/>
      <c r="O622" s="1"/>
      <c r="P622" s="16">
        <f>IF(M622="",0,IF(M622&lt;&gt;"",VLOOKUP(M622,MARKETING!$AF$2:$AG$200,2,)))</f>
        <v>0</v>
      </c>
      <c r="Q622" s="70"/>
      <c r="R622" s="70"/>
      <c r="S622" s="70"/>
      <c r="T622" s="70"/>
      <c r="U622" s="70"/>
      <c r="V622" s="19"/>
      <c r="W622" s="19"/>
      <c r="X622" s="19"/>
      <c r="Y622" s="19"/>
      <c r="Z622" s="19"/>
      <c r="AA622" s="19"/>
      <c r="AB622" s="19"/>
    </row>
    <row r="623" spans="3:28" x14ac:dyDescent="0.25">
      <c r="C623" s="201"/>
      <c r="D623" s="196"/>
      <c r="E623" s="205" t="s">
        <v>1740</v>
      </c>
      <c r="F623" s="205"/>
      <c r="G623" s="205"/>
      <c r="H623" s="205"/>
      <c r="I623" s="205"/>
      <c r="J623" s="205"/>
      <c r="K623" s="205"/>
      <c r="L623" s="205"/>
      <c r="M623" s="187"/>
      <c r="N623" s="1"/>
      <c r="O623" s="1"/>
      <c r="P623" s="16">
        <f>IF(M623="",0,IF(M623&lt;&gt;"",VLOOKUP(M623,MARKETING!$AI$2:$AJ$200,2,)))</f>
        <v>0</v>
      </c>
      <c r="Q623" s="70"/>
      <c r="R623" s="70"/>
      <c r="S623" s="70"/>
      <c r="T623" s="70"/>
      <c r="U623" s="70"/>
      <c r="V623" s="19"/>
      <c r="W623" s="19"/>
      <c r="X623" s="19"/>
      <c r="Y623" s="19"/>
      <c r="Z623" s="19"/>
      <c r="AA623" s="19"/>
      <c r="AB623" s="19"/>
    </row>
    <row r="624" spans="3:28" x14ac:dyDescent="0.25">
      <c r="C624" s="201"/>
      <c r="D624" s="196"/>
      <c r="E624" s="186" t="s">
        <v>1752</v>
      </c>
      <c r="F624" s="199"/>
      <c r="G624" s="199"/>
      <c r="H624" s="199"/>
      <c r="I624" s="199"/>
      <c r="J624" s="199"/>
      <c r="K624" s="199"/>
      <c r="L624" s="199"/>
      <c r="M624" s="199"/>
      <c r="N624" s="1"/>
      <c r="O624" s="1"/>
      <c r="P624" s="16">
        <f>SUM(Q624:T624)</f>
        <v>0</v>
      </c>
      <c r="Q624" s="70">
        <f>IF(F624="",0,IF(F624&lt;&gt;"",VLOOKUP(F624,MARKETING!$AA$1:$AB$3,2,)))</f>
        <v>0</v>
      </c>
      <c r="R624" s="70">
        <f>IF(J624="",0,IF(J624&lt;&gt;"",VLOOKUP(J624,MARKETING!$AA$1:$AB$3,2,)))</f>
        <v>0</v>
      </c>
      <c r="S624" s="70"/>
      <c r="T624" s="70"/>
      <c r="U624" s="70"/>
      <c r="V624" s="19"/>
      <c r="W624" s="19"/>
      <c r="X624" s="19"/>
      <c r="Y624" s="19"/>
      <c r="Z624" s="19"/>
      <c r="AA624" s="19"/>
      <c r="AB624" s="19"/>
    </row>
    <row r="625" spans="3:28" x14ac:dyDescent="0.25">
      <c r="C625" s="201"/>
      <c r="D625" s="197" t="s">
        <v>314</v>
      </c>
      <c r="E625" s="184" t="s">
        <v>1742</v>
      </c>
      <c r="F625" s="207"/>
      <c r="G625" s="207"/>
      <c r="H625" s="207"/>
      <c r="I625" s="207"/>
      <c r="J625" s="207"/>
      <c r="K625" s="207"/>
      <c r="L625" s="207"/>
      <c r="M625" s="207"/>
      <c r="N625" s="1"/>
      <c r="O625" s="1"/>
      <c r="P625" s="16">
        <f>SUM(Q625:T625)</f>
        <v>0</v>
      </c>
      <c r="Q625" s="70">
        <f>IF(F625="",0,IF(F625&lt;&gt;"",VLOOKUP(F625,MARKETING!$U$2:$V$4,2,)))</f>
        <v>0</v>
      </c>
      <c r="R625" s="70">
        <f>IF(H625="",0,IF(H625&lt;&gt;"",VLOOKUP(H625,MARKETING!$U$2:$V$4,2,)))</f>
        <v>0</v>
      </c>
      <c r="S625" s="70">
        <f>IF(J625="",0,IF(J625&lt;&gt;"",VLOOKUP(J625,MARKETING!$U$2:$V$4,2,)))</f>
        <v>0</v>
      </c>
      <c r="T625" s="70"/>
      <c r="U625" s="70"/>
      <c r="V625" s="19"/>
      <c r="W625" s="19"/>
      <c r="X625" s="19"/>
      <c r="Y625" s="19"/>
      <c r="Z625" s="19"/>
      <c r="AA625" s="19"/>
      <c r="AB625" s="19"/>
    </row>
    <row r="626" spans="3:28" x14ac:dyDescent="0.25">
      <c r="C626" s="202"/>
      <c r="D626" s="198"/>
      <c r="E626" s="184" t="s">
        <v>1749</v>
      </c>
      <c r="F626" s="207"/>
      <c r="G626" s="207"/>
      <c r="H626" s="207"/>
      <c r="I626" s="207"/>
      <c r="J626" s="207"/>
      <c r="K626" s="207"/>
      <c r="L626" s="207"/>
      <c r="M626" s="207"/>
      <c r="N626" s="1"/>
      <c r="O626" s="1"/>
      <c r="P626" s="16">
        <f>SUM(Q626:T626)</f>
        <v>0</v>
      </c>
      <c r="Q626" s="70">
        <f>IF(F626="",0,IF(F626&lt;&gt;"",VLOOKUP(F626,MARKETING!$X$2:$Y$6,2,)))</f>
        <v>0</v>
      </c>
      <c r="R626" s="70">
        <f>IF(H626="",0,IF(H626&lt;&gt;"",VLOOKUP(H626,MARKETING!$X$2:$Y$6,2,)))</f>
        <v>0</v>
      </c>
      <c r="S626" s="70">
        <f>IF(J626="",0,IF(J626&lt;&gt;"",VLOOKUP(J626,MARKETING!$X$2:$Y$6,2,)))</f>
        <v>0</v>
      </c>
      <c r="T626" s="70">
        <f>IF(L626="",0,IF(L626&lt;&gt;"",VLOOKUP(L626,MARKETING!$X$2:$Y$6,2,)))</f>
        <v>0</v>
      </c>
      <c r="U626" s="70"/>
      <c r="V626" s="19"/>
      <c r="W626" s="19"/>
      <c r="X626" s="19"/>
      <c r="Y626" s="19"/>
      <c r="Z626" s="19"/>
      <c r="AA626" s="19"/>
      <c r="AB626" s="19"/>
    </row>
    <row r="627" spans="3:28" ht="15" hidden="1" customHeight="1" x14ac:dyDescent="0.25">
      <c r="C627" s="223" t="s">
        <v>1716</v>
      </c>
      <c r="D627" s="223"/>
      <c r="E627" s="223"/>
      <c r="F627" s="223"/>
      <c r="G627" s="223"/>
      <c r="H627" s="223"/>
      <c r="I627" s="223"/>
      <c r="J627" s="223"/>
      <c r="K627" s="223"/>
      <c r="L627" s="223"/>
      <c r="M627" s="224"/>
      <c r="P627" s="203">
        <f>IF(M627="",0,IF(M627&lt;&gt;"",VLOOKUP(M627,MARKETING!$AF$2:$AG$200,2,)))</f>
        <v>0</v>
      </c>
    </row>
    <row r="628" spans="3:28" hidden="1" x14ac:dyDescent="0.25">
      <c r="C628" s="223"/>
      <c r="D628" s="223"/>
      <c r="E628" s="223"/>
      <c r="F628" s="223"/>
      <c r="G628" s="223"/>
      <c r="H628" s="223"/>
      <c r="I628" s="223"/>
      <c r="J628" s="223"/>
      <c r="K628" s="223"/>
      <c r="L628" s="223"/>
      <c r="M628" s="225"/>
      <c r="P628" s="204"/>
    </row>
    <row r="629" spans="3:28" hidden="1" x14ac:dyDescent="0.25">
      <c r="C629" s="223"/>
      <c r="D629" s="223"/>
      <c r="E629" s="223"/>
      <c r="F629" s="223"/>
      <c r="G629" s="223"/>
      <c r="H629" s="223"/>
      <c r="I629" s="223"/>
      <c r="J629" s="223"/>
      <c r="K629" s="223"/>
      <c r="L629" s="223"/>
      <c r="M629" s="225"/>
      <c r="P629" s="204"/>
    </row>
  </sheetData>
  <protectedRanges>
    <protectedRange sqref="F3:M613" name="Raspon1"/>
  </protectedRanges>
  <sortState xmlns:xlrd2="http://schemas.microsoft.com/office/spreadsheetml/2017/richdata2" ref="E321:E332">
    <sortCondition ref="E321:E332"/>
  </sortState>
  <mergeCells count="898">
    <mergeCell ref="K253:L253"/>
    <mergeCell ref="D337:D341"/>
    <mergeCell ref="D306:D320"/>
    <mergeCell ref="J295:L295"/>
    <mergeCell ref="D295:D298"/>
    <mergeCell ref="F298:M298"/>
    <mergeCell ref="F307:H307"/>
    <mergeCell ref="I307:J307"/>
    <mergeCell ref="K307:M307"/>
    <mergeCell ref="D333:D336"/>
    <mergeCell ref="F333:H333"/>
    <mergeCell ref="I333:J333"/>
    <mergeCell ref="K333:M333"/>
    <mergeCell ref="F334:H334"/>
    <mergeCell ref="I334:J334"/>
    <mergeCell ref="K334:M334"/>
    <mergeCell ref="F335:H335"/>
    <mergeCell ref="I335:J335"/>
    <mergeCell ref="K335:M335"/>
    <mergeCell ref="K319:M319"/>
    <mergeCell ref="K317:M317"/>
    <mergeCell ref="F318:H318"/>
    <mergeCell ref="I318:J318"/>
    <mergeCell ref="F299:H299"/>
    <mergeCell ref="F103:H103"/>
    <mergeCell ref="I103:J103"/>
    <mergeCell ref="K103:M103"/>
    <mergeCell ref="F235:M235"/>
    <mergeCell ref="K212:M212"/>
    <mergeCell ref="I204:J204"/>
    <mergeCell ref="K153:M153"/>
    <mergeCell ref="F156:H156"/>
    <mergeCell ref="I153:J153"/>
    <mergeCell ref="K156:M156"/>
    <mergeCell ref="I219:J219"/>
    <mergeCell ref="I156:J156"/>
    <mergeCell ref="F154:M154"/>
    <mergeCell ref="F206:H206"/>
    <mergeCell ref="I206:J206"/>
    <mergeCell ref="K206:M206"/>
    <mergeCell ref="F157:H157"/>
    <mergeCell ref="I157:J157"/>
    <mergeCell ref="K157:M157"/>
    <mergeCell ref="K209:M209"/>
    <mergeCell ref="F146:M146"/>
    <mergeCell ref="F155:M155"/>
    <mergeCell ref="F153:H153"/>
    <mergeCell ref="F207:H207"/>
    <mergeCell ref="F100:H100"/>
    <mergeCell ref="I100:J100"/>
    <mergeCell ref="K100:M100"/>
    <mergeCell ref="F101:H101"/>
    <mergeCell ref="I101:J101"/>
    <mergeCell ref="K101:M101"/>
    <mergeCell ref="F102:H102"/>
    <mergeCell ref="I102:J102"/>
    <mergeCell ref="K102:M102"/>
    <mergeCell ref="F93:H93"/>
    <mergeCell ref="C88:M88"/>
    <mergeCell ref="D89:D96"/>
    <mergeCell ref="F90:H90"/>
    <mergeCell ref="I90:J90"/>
    <mergeCell ref="K90:M90"/>
    <mergeCell ref="F91:H91"/>
    <mergeCell ref="I91:J91"/>
    <mergeCell ref="K91:M91"/>
    <mergeCell ref="L89:M89"/>
    <mergeCell ref="F92:H92"/>
    <mergeCell ref="C89:C149"/>
    <mergeCell ref="F105:H105"/>
    <mergeCell ref="I105:J105"/>
    <mergeCell ref="K105:M105"/>
    <mergeCell ref="F97:H97"/>
    <mergeCell ref="I97:J97"/>
    <mergeCell ref="K97:M97"/>
    <mergeCell ref="F98:H98"/>
    <mergeCell ref="I98:J98"/>
    <mergeCell ref="K98:M98"/>
    <mergeCell ref="F99:H99"/>
    <mergeCell ref="I99:J99"/>
    <mergeCell ref="E145:H145"/>
    <mergeCell ref="I25:J25"/>
    <mergeCell ref="I26:J26"/>
    <mergeCell ref="I27:J27"/>
    <mergeCell ref="I28:J28"/>
    <mergeCell ref="I29:J29"/>
    <mergeCell ref="I30:J30"/>
    <mergeCell ref="I104:J104"/>
    <mergeCell ref="K104:M104"/>
    <mergeCell ref="I92:J92"/>
    <mergeCell ref="K92:M92"/>
    <mergeCell ref="K99:M99"/>
    <mergeCell ref="C5:D10"/>
    <mergeCell ref="K25:M25"/>
    <mergeCell ref="K26:M26"/>
    <mergeCell ref="K27:M27"/>
    <mergeCell ref="K28:M28"/>
    <mergeCell ref="K29:M29"/>
    <mergeCell ref="K30:M30"/>
    <mergeCell ref="F24:H24"/>
    <mergeCell ref="C14:C87"/>
    <mergeCell ref="J87:M87"/>
    <mergeCell ref="E86:G86"/>
    <mergeCell ref="H86:M86"/>
    <mergeCell ref="F87:G87"/>
    <mergeCell ref="F5:M5"/>
    <mergeCell ref="F6:M6"/>
    <mergeCell ref="F7:M7"/>
    <mergeCell ref="F10:M10"/>
    <mergeCell ref="F21:H21"/>
    <mergeCell ref="K21:M21"/>
    <mergeCell ref="I17:J17"/>
    <mergeCell ref="I18:J18"/>
    <mergeCell ref="I15:J15"/>
    <mergeCell ref="K15:M15"/>
    <mergeCell ref="F16:H16"/>
    <mergeCell ref="E82:H82"/>
    <mergeCell ref="I145:M145"/>
    <mergeCell ref="I144:M144"/>
    <mergeCell ref="D106:D143"/>
    <mergeCell ref="F29:H29"/>
    <mergeCell ref="F30:H30"/>
    <mergeCell ref="K96:M96"/>
    <mergeCell ref="I96:J96"/>
    <mergeCell ref="K95:M95"/>
    <mergeCell ref="E81:H81"/>
    <mergeCell ref="F96:H96"/>
    <mergeCell ref="I95:J95"/>
    <mergeCell ref="F95:H95"/>
    <mergeCell ref="K94:M94"/>
    <mergeCell ref="I94:J94"/>
    <mergeCell ref="K93:M93"/>
    <mergeCell ref="I82:M82"/>
    <mergeCell ref="D39:D80"/>
    <mergeCell ref="F85:M85"/>
    <mergeCell ref="I81:M81"/>
    <mergeCell ref="E144:H144"/>
    <mergeCell ref="I93:J93"/>
    <mergeCell ref="F94:H94"/>
    <mergeCell ref="F104:H104"/>
    <mergeCell ref="K1:M2"/>
    <mergeCell ref="L14:M14"/>
    <mergeCell ref="F22:H22"/>
    <mergeCell ref="I22:J22"/>
    <mergeCell ref="K22:M22"/>
    <mergeCell ref="F23:H23"/>
    <mergeCell ref="K23:M23"/>
    <mergeCell ref="I23:J23"/>
    <mergeCell ref="I24:J24"/>
    <mergeCell ref="K24:M24"/>
    <mergeCell ref="C13:M13"/>
    <mergeCell ref="C3:M4"/>
    <mergeCell ref="C11:M12"/>
    <mergeCell ref="F8:M8"/>
    <mergeCell ref="F9:M9"/>
    <mergeCell ref="K18:M18"/>
    <mergeCell ref="C1:J2"/>
    <mergeCell ref="D14:D21"/>
    <mergeCell ref="D22:D30"/>
    <mergeCell ref="F15:H15"/>
    <mergeCell ref="F25:H25"/>
    <mergeCell ref="F26:H26"/>
    <mergeCell ref="F27:H27"/>
    <mergeCell ref="F28:H28"/>
    <mergeCell ref="F600:G600"/>
    <mergeCell ref="I600:K600"/>
    <mergeCell ref="E600:E601"/>
    <mergeCell ref="F601:G601"/>
    <mergeCell ref="J601:M601"/>
    <mergeCell ref="D591:D601"/>
    <mergeCell ref="F593:M593"/>
    <mergeCell ref="F595:M595"/>
    <mergeCell ref="F349:H349"/>
    <mergeCell ref="I349:J349"/>
    <mergeCell ref="C589:M590"/>
    <mergeCell ref="F591:M591"/>
    <mergeCell ref="J561:K561"/>
    <mergeCell ref="F562:M562"/>
    <mergeCell ref="F564:M564"/>
    <mergeCell ref="J565:K565"/>
    <mergeCell ref="F566:M566"/>
    <mergeCell ref="F579:M579"/>
    <mergeCell ref="F574:M574"/>
    <mergeCell ref="L563:M563"/>
    <mergeCell ref="D560:D563"/>
    <mergeCell ref="F587:M587"/>
    <mergeCell ref="F586:M586"/>
    <mergeCell ref="F573:M573"/>
    <mergeCell ref="F611:G611"/>
    <mergeCell ref="E610:E611"/>
    <mergeCell ref="D602:D611"/>
    <mergeCell ref="H611:M611"/>
    <mergeCell ref="H610:M610"/>
    <mergeCell ref="E608:E609"/>
    <mergeCell ref="F608:G608"/>
    <mergeCell ref="F609:G609"/>
    <mergeCell ref="J609:M609"/>
    <mergeCell ref="L608:M608"/>
    <mergeCell ref="I608:J608"/>
    <mergeCell ref="F610:G610"/>
    <mergeCell ref="I603:J603"/>
    <mergeCell ref="K603:M603"/>
    <mergeCell ref="F604:H604"/>
    <mergeCell ref="I604:J604"/>
    <mergeCell ref="K604:M604"/>
    <mergeCell ref="I607:J607"/>
    <mergeCell ref="K607:M607"/>
    <mergeCell ref="F602:H602"/>
    <mergeCell ref="I602:J602"/>
    <mergeCell ref="K602:M602"/>
    <mergeCell ref="F603:H603"/>
    <mergeCell ref="D564:D575"/>
    <mergeCell ref="F575:H575"/>
    <mergeCell ref="I575:J575"/>
    <mergeCell ref="K575:M575"/>
    <mergeCell ref="D576:D588"/>
    <mergeCell ref="F576:M576"/>
    <mergeCell ref="E577:E578"/>
    <mergeCell ref="F347:H347"/>
    <mergeCell ref="I347:J347"/>
    <mergeCell ref="K347:M347"/>
    <mergeCell ref="L535:M535"/>
    <mergeCell ref="F536:M536"/>
    <mergeCell ref="L508:M508"/>
    <mergeCell ref="F519:M519"/>
    <mergeCell ref="E513:E515"/>
    <mergeCell ref="L516:M516"/>
    <mergeCell ref="F517:M517"/>
    <mergeCell ref="F518:M518"/>
    <mergeCell ref="E532:E534"/>
    <mergeCell ref="H525:I525"/>
    <mergeCell ref="J525:K525"/>
    <mergeCell ref="L525:M525"/>
    <mergeCell ref="F526:G526"/>
    <mergeCell ref="F560:M560"/>
    <mergeCell ref="F545:G545"/>
    <mergeCell ref="I545:J545"/>
    <mergeCell ref="K545:M545"/>
    <mergeCell ref="F541:M541"/>
    <mergeCell ref="E525:E527"/>
    <mergeCell ref="F525:G525"/>
    <mergeCell ref="E520:E521"/>
    <mergeCell ref="E506:E508"/>
    <mergeCell ref="F506:G506"/>
    <mergeCell ref="H506:I506"/>
    <mergeCell ref="J506:K506"/>
    <mergeCell ref="J507:K507"/>
    <mergeCell ref="H526:I526"/>
    <mergeCell ref="J526:K526"/>
    <mergeCell ref="L526:M526"/>
    <mergeCell ref="F527:G527"/>
    <mergeCell ref="H527:I527"/>
    <mergeCell ref="F523:M523"/>
    <mergeCell ref="F524:M524"/>
    <mergeCell ref="L507:M507"/>
    <mergeCell ref="H508:I508"/>
    <mergeCell ref="J508:K508"/>
    <mergeCell ref="F507:G507"/>
    <mergeCell ref="H507:I507"/>
    <mergeCell ref="E368:E369"/>
    <mergeCell ref="F391:M391"/>
    <mergeCell ref="E494:E496"/>
    <mergeCell ref="F498:M498"/>
    <mergeCell ref="F537:M537"/>
    <mergeCell ref="F538:M538"/>
    <mergeCell ref="E539:E540"/>
    <mergeCell ref="F542:H542"/>
    <mergeCell ref="I542:J542"/>
    <mergeCell ref="K542:M542"/>
    <mergeCell ref="E501:E502"/>
    <mergeCell ref="F504:M504"/>
    <mergeCell ref="H487:I487"/>
    <mergeCell ref="J487:K487"/>
    <mergeCell ref="L487:M487"/>
    <mergeCell ref="F488:G488"/>
    <mergeCell ref="H488:I488"/>
    <mergeCell ref="J488:K488"/>
    <mergeCell ref="F489:G489"/>
    <mergeCell ref="F499:M499"/>
    <mergeCell ref="F485:M485"/>
    <mergeCell ref="F486:M486"/>
    <mergeCell ref="F372:M372"/>
    <mergeCell ref="E475:E477"/>
    <mergeCell ref="F336:H336"/>
    <mergeCell ref="I336:J336"/>
    <mergeCell ref="K336:M336"/>
    <mergeCell ref="I314:J314"/>
    <mergeCell ref="K314:M314"/>
    <mergeCell ref="F301:H301"/>
    <mergeCell ref="I301:J301"/>
    <mergeCell ref="K301:M301"/>
    <mergeCell ref="F309:H309"/>
    <mergeCell ref="I309:J309"/>
    <mergeCell ref="K309:M309"/>
    <mergeCell ref="K306:M306"/>
    <mergeCell ref="F308:H308"/>
    <mergeCell ref="I308:J308"/>
    <mergeCell ref="I319:J319"/>
    <mergeCell ref="K318:M318"/>
    <mergeCell ref="I312:J312"/>
    <mergeCell ref="F313:H313"/>
    <mergeCell ref="I313:J313"/>
    <mergeCell ref="K313:M313"/>
    <mergeCell ref="L478:M478"/>
    <mergeCell ref="F479:M479"/>
    <mergeCell ref="E482:E483"/>
    <mergeCell ref="F472:I472"/>
    <mergeCell ref="J472:M474"/>
    <mergeCell ref="F473:I473"/>
    <mergeCell ref="F474:I474"/>
    <mergeCell ref="E487:E489"/>
    <mergeCell ref="F487:G487"/>
    <mergeCell ref="L489:M489"/>
    <mergeCell ref="F468:G468"/>
    <mergeCell ref="H468:I468"/>
    <mergeCell ref="J468:K468"/>
    <mergeCell ref="L468:M468"/>
    <mergeCell ref="F469:G469"/>
    <mergeCell ref="H469:I469"/>
    <mergeCell ref="J469:K469"/>
    <mergeCell ref="L469:M469"/>
    <mergeCell ref="F470:G470"/>
    <mergeCell ref="H470:I470"/>
    <mergeCell ref="J470:K470"/>
    <mergeCell ref="L470:M470"/>
    <mergeCell ref="D484:D502"/>
    <mergeCell ref="D446:D464"/>
    <mergeCell ref="F448:M448"/>
    <mergeCell ref="E449:E451"/>
    <mergeCell ref="F451:G451"/>
    <mergeCell ref="H451:I451"/>
    <mergeCell ref="J451:K451"/>
    <mergeCell ref="L451:M451"/>
    <mergeCell ref="E456:E458"/>
    <mergeCell ref="L459:M459"/>
    <mergeCell ref="F460:M460"/>
    <mergeCell ref="F461:M461"/>
    <mergeCell ref="F462:M462"/>
    <mergeCell ref="E463:E464"/>
    <mergeCell ref="F450:G450"/>
    <mergeCell ref="H450:I450"/>
    <mergeCell ref="F452:I452"/>
    <mergeCell ref="J452:M452"/>
    <mergeCell ref="F453:I453"/>
    <mergeCell ref="J453:M455"/>
    <mergeCell ref="J450:K450"/>
    <mergeCell ref="L450:M450"/>
    <mergeCell ref="D465:D483"/>
    <mergeCell ref="E468:E470"/>
    <mergeCell ref="D427:D445"/>
    <mergeCell ref="F428:M428"/>
    <mergeCell ref="F429:M429"/>
    <mergeCell ref="E430:E432"/>
    <mergeCell ref="F430:G430"/>
    <mergeCell ref="H430:I430"/>
    <mergeCell ref="J430:K430"/>
    <mergeCell ref="L430:M430"/>
    <mergeCell ref="F431:G431"/>
    <mergeCell ref="H431:I431"/>
    <mergeCell ref="J431:K431"/>
    <mergeCell ref="L431:M431"/>
    <mergeCell ref="F432:G432"/>
    <mergeCell ref="H432:I432"/>
    <mergeCell ref="J432:K432"/>
    <mergeCell ref="L432:M432"/>
    <mergeCell ref="E437:E439"/>
    <mergeCell ref="L440:M440"/>
    <mergeCell ref="F441:M441"/>
    <mergeCell ref="E444:E445"/>
    <mergeCell ref="F443:M443"/>
    <mergeCell ref="F442:M442"/>
    <mergeCell ref="E380:E382"/>
    <mergeCell ref="E387:E388"/>
    <mergeCell ref="H374:I374"/>
    <mergeCell ref="L374:M374"/>
    <mergeCell ref="F375:G375"/>
    <mergeCell ref="H375:I375"/>
    <mergeCell ref="J375:K375"/>
    <mergeCell ref="L375:M375"/>
    <mergeCell ref="F376:I376"/>
    <mergeCell ref="J376:M376"/>
    <mergeCell ref="F377:I377"/>
    <mergeCell ref="J377:M379"/>
    <mergeCell ref="F378:I378"/>
    <mergeCell ref="J374:K374"/>
    <mergeCell ref="F379:I379"/>
    <mergeCell ref="L383:M383"/>
    <mergeCell ref="F384:M384"/>
    <mergeCell ref="F385:M385"/>
    <mergeCell ref="F386:M386"/>
    <mergeCell ref="I350:J350"/>
    <mergeCell ref="K350:M350"/>
    <mergeCell ref="L364:M364"/>
    <mergeCell ref="F365:M365"/>
    <mergeCell ref="J357:M357"/>
    <mergeCell ref="L373:M373"/>
    <mergeCell ref="F374:G374"/>
    <mergeCell ref="L354:M354"/>
    <mergeCell ref="L355:M355"/>
    <mergeCell ref="J355:K355"/>
    <mergeCell ref="H355:I355"/>
    <mergeCell ref="F355:G355"/>
    <mergeCell ref="F356:G356"/>
    <mergeCell ref="H356:I356"/>
    <mergeCell ref="J356:K356"/>
    <mergeCell ref="L356:M356"/>
    <mergeCell ref="F358:I358"/>
    <mergeCell ref="F359:I359"/>
    <mergeCell ref="F360:I360"/>
    <mergeCell ref="J358:M360"/>
    <mergeCell ref="F353:M353"/>
    <mergeCell ref="H354:I354"/>
    <mergeCell ref="J354:K354"/>
    <mergeCell ref="F350:H350"/>
    <mergeCell ref="K345:M345"/>
    <mergeCell ref="F346:H346"/>
    <mergeCell ref="I346:J346"/>
    <mergeCell ref="K346:M346"/>
    <mergeCell ref="F348:H348"/>
    <mergeCell ref="I348:J348"/>
    <mergeCell ref="K348:M348"/>
    <mergeCell ref="F344:H344"/>
    <mergeCell ref="K349:M349"/>
    <mergeCell ref="I344:J344"/>
    <mergeCell ref="K344:M344"/>
    <mergeCell ref="F345:H345"/>
    <mergeCell ref="I345:J345"/>
    <mergeCell ref="F508:G508"/>
    <mergeCell ref="F366:M366"/>
    <mergeCell ref="F367:M367"/>
    <mergeCell ref="L497:M497"/>
    <mergeCell ref="F500:M500"/>
    <mergeCell ref="L488:M488"/>
    <mergeCell ref="F480:M480"/>
    <mergeCell ref="F481:M481"/>
    <mergeCell ref="F466:M466"/>
    <mergeCell ref="F467:M467"/>
    <mergeCell ref="F447:M447"/>
    <mergeCell ref="F449:G449"/>
    <mergeCell ref="H449:I449"/>
    <mergeCell ref="J449:K449"/>
    <mergeCell ref="L449:M449"/>
    <mergeCell ref="F373:G373"/>
    <mergeCell ref="H373:I373"/>
    <mergeCell ref="J373:K373"/>
    <mergeCell ref="F454:I454"/>
    <mergeCell ref="F455:I455"/>
    <mergeCell ref="F396:I396"/>
    <mergeCell ref="H489:I489"/>
    <mergeCell ref="J489:K489"/>
    <mergeCell ref="L394:M394"/>
    <mergeCell ref="D408:D426"/>
    <mergeCell ref="E411:E413"/>
    <mergeCell ref="J412:K412"/>
    <mergeCell ref="L412:M412"/>
    <mergeCell ref="F413:G413"/>
    <mergeCell ref="H413:I413"/>
    <mergeCell ref="J413:K413"/>
    <mergeCell ref="L413:M413"/>
    <mergeCell ref="D389:D407"/>
    <mergeCell ref="F394:G394"/>
    <mergeCell ref="L393:M393"/>
    <mergeCell ref="J395:M395"/>
    <mergeCell ref="H394:I394"/>
    <mergeCell ref="J394:K394"/>
    <mergeCell ref="F409:M409"/>
    <mergeCell ref="F411:G411"/>
    <mergeCell ref="H411:I411"/>
    <mergeCell ref="J411:K411"/>
    <mergeCell ref="L411:M411"/>
    <mergeCell ref="E406:E407"/>
    <mergeCell ref="E399:E401"/>
    <mergeCell ref="L402:M402"/>
    <mergeCell ref="F403:M403"/>
    <mergeCell ref="F404:M404"/>
    <mergeCell ref="F422:M422"/>
    <mergeCell ref="F423:M423"/>
    <mergeCell ref="F424:M424"/>
    <mergeCell ref="F405:M405"/>
    <mergeCell ref="E392:E394"/>
    <mergeCell ref="F392:G392"/>
    <mergeCell ref="H392:I392"/>
    <mergeCell ref="J392:K392"/>
    <mergeCell ref="L392:M392"/>
    <mergeCell ref="F393:G393"/>
    <mergeCell ref="H393:I393"/>
    <mergeCell ref="F395:I395"/>
    <mergeCell ref="J393:K393"/>
    <mergeCell ref="L421:M421"/>
    <mergeCell ref="E425:E426"/>
    <mergeCell ref="F412:G412"/>
    <mergeCell ref="H412:I412"/>
    <mergeCell ref="D321:D332"/>
    <mergeCell ref="F312:H312"/>
    <mergeCell ref="K312:M312"/>
    <mergeCell ref="J415:M417"/>
    <mergeCell ref="F416:I416"/>
    <mergeCell ref="F417:I417"/>
    <mergeCell ref="C342:M343"/>
    <mergeCell ref="F352:M352"/>
    <mergeCell ref="F354:G354"/>
    <mergeCell ref="D344:D350"/>
    <mergeCell ref="F340:J340"/>
    <mergeCell ref="F314:H314"/>
    <mergeCell ref="E354:E356"/>
    <mergeCell ref="D351:D369"/>
    <mergeCell ref="E361:E363"/>
    <mergeCell ref="D370:D388"/>
    <mergeCell ref="F371:M371"/>
    <mergeCell ref="E373:E375"/>
    <mergeCell ref="F410:M410"/>
    <mergeCell ref="E418:E420"/>
    <mergeCell ref="F390:M390"/>
    <mergeCell ref="I300:J300"/>
    <mergeCell ref="K300:M300"/>
    <mergeCell ref="F214:H214"/>
    <mergeCell ref="I214:J214"/>
    <mergeCell ref="K214:M214"/>
    <mergeCell ref="F215:H215"/>
    <mergeCell ref="I283:J283"/>
    <mergeCell ref="K283:M283"/>
    <mergeCell ref="H273:I273"/>
    <mergeCell ref="L273:M273"/>
    <mergeCell ref="I291:J291"/>
    <mergeCell ref="K291:M291"/>
    <mergeCell ref="F296:M296"/>
    <mergeCell ref="I218:J218"/>
    <mergeCell ref="K233:M233"/>
    <mergeCell ref="F225:H225"/>
    <mergeCell ref="I225:J225"/>
    <mergeCell ref="K225:M225"/>
    <mergeCell ref="F226:M226"/>
    <mergeCell ref="F221:M221"/>
    <mergeCell ref="F220:H220"/>
    <mergeCell ref="K220:M220"/>
    <mergeCell ref="F250:M250"/>
    <mergeCell ref="F251:I251"/>
    <mergeCell ref="I16:J16"/>
    <mergeCell ref="K16:M16"/>
    <mergeCell ref="F17:H17"/>
    <mergeCell ref="K17:M17"/>
    <mergeCell ref="F18:H18"/>
    <mergeCell ref="C150:M150"/>
    <mergeCell ref="F152:H152"/>
    <mergeCell ref="I152:J152"/>
    <mergeCell ref="K152:M152"/>
    <mergeCell ref="D81:D87"/>
    <mergeCell ref="D31:D38"/>
    <mergeCell ref="D144:D149"/>
    <mergeCell ref="F148:M148"/>
    <mergeCell ref="E149:G149"/>
    <mergeCell ref="H149:M149"/>
    <mergeCell ref="C151:C197"/>
    <mergeCell ref="F147:M147"/>
    <mergeCell ref="E168:H168"/>
    <mergeCell ref="I168:M168"/>
    <mergeCell ref="E169:H169"/>
    <mergeCell ref="I169:M169"/>
    <mergeCell ref="F170:M170"/>
    <mergeCell ref="F171:M171"/>
    <mergeCell ref="F172:M172"/>
    <mergeCell ref="L151:M151"/>
    <mergeCell ref="H174:M174"/>
    <mergeCell ref="F202:H202"/>
    <mergeCell ref="K204:M204"/>
    <mergeCell ref="F209:H209"/>
    <mergeCell ref="C198:M199"/>
    <mergeCell ref="D151:D174"/>
    <mergeCell ref="C200:C341"/>
    <mergeCell ref="E339:E340"/>
    <mergeCell ref="J337:K337"/>
    <mergeCell ref="L337:M337"/>
    <mergeCell ref="I220:J220"/>
    <mergeCell ref="K215:M215"/>
    <mergeCell ref="F216:H216"/>
    <mergeCell ref="I216:J216"/>
    <mergeCell ref="K216:M216"/>
    <mergeCell ref="F210:H210"/>
    <mergeCell ref="I210:J210"/>
    <mergeCell ref="K210:M210"/>
    <mergeCell ref="F291:H291"/>
    <mergeCell ref="K234:M234"/>
    <mergeCell ref="F217:H217"/>
    <mergeCell ref="I217:J217"/>
    <mergeCell ref="F300:H300"/>
    <mergeCell ref="F252:L252"/>
    <mergeCell ref="F253:G253"/>
    <mergeCell ref="F173:H173"/>
    <mergeCell ref="I208:J208"/>
    <mergeCell ref="K208:M208"/>
    <mergeCell ref="I209:J209"/>
    <mergeCell ref="I207:J207"/>
    <mergeCell ref="D211:D219"/>
    <mergeCell ref="F212:H212"/>
    <mergeCell ref="I212:J212"/>
    <mergeCell ref="F213:H213"/>
    <mergeCell ref="I213:J213"/>
    <mergeCell ref="I173:J173"/>
    <mergeCell ref="K173:M173"/>
    <mergeCell ref="F219:H219"/>
    <mergeCell ref="D200:D210"/>
    <mergeCell ref="D175:D197"/>
    <mergeCell ref="K177:M177"/>
    <mergeCell ref="F203:H203"/>
    <mergeCell ref="I203:J203"/>
    <mergeCell ref="K203:M203"/>
    <mergeCell ref="K217:M217"/>
    <mergeCell ref="K218:M218"/>
    <mergeCell ref="D251:D253"/>
    <mergeCell ref="E174:G174"/>
    <mergeCell ref="F181:H181"/>
    <mergeCell ref="I181:J181"/>
    <mergeCell ref="K181:M181"/>
    <mergeCell ref="F182:H182"/>
    <mergeCell ref="I182:J182"/>
    <mergeCell ref="K182:M182"/>
    <mergeCell ref="E192:H192"/>
    <mergeCell ref="J251:M251"/>
    <mergeCell ref="F176:H176"/>
    <mergeCell ref="K207:M207"/>
    <mergeCell ref="F208:H208"/>
    <mergeCell ref="I215:J215"/>
    <mergeCell ref="K213:M213"/>
    <mergeCell ref="I202:J202"/>
    <mergeCell ref="K202:M202"/>
    <mergeCell ref="I205:J205"/>
    <mergeCell ref="F205:H205"/>
    <mergeCell ref="D238:D243"/>
    <mergeCell ref="F238:L238"/>
    <mergeCell ref="F239:L239"/>
    <mergeCell ref="F240:M240"/>
    <mergeCell ref="F243:H243"/>
    <mergeCell ref="I243:J243"/>
    <mergeCell ref="K243:M243"/>
    <mergeCell ref="K219:M219"/>
    <mergeCell ref="F218:H218"/>
    <mergeCell ref="I19:J19"/>
    <mergeCell ref="I20:J20"/>
    <mergeCell ref="I21:J21"/>
    <mergeCell ref="F83:M83"/>
    <mergeCell ref="F84:M84"/>
    <mergeCell ref="D220:D237"/>
    <mergeCell ref="F19:H19"/>
    <mergeCell ref="K19:M19"/>
    <mergeCell ref="F20:H20"/>
    <mergeCell ref="K20:M20"/>
    <mergeCell ref="F229:H229"/>
    <mergeCell ref="I229:J229"/>
    <mergeCell ref="K229:M229"/>
    <mergeCell ref="F230:M230"/>
    <mergeCell ref="F233:H233"/>
    <mergeCell ref="I233:J233"/>
    <mergeCell ref="D97:D105"/>
    <mergeCell ref="F177:H177"/>
    <mergeCell ref="I177:J177"/>
    <mergeCell ref="F158:H158"/>
    <mergeCell ref="I158:J158"/>
    <mergeCell ref="K158:M158"/>
    <mergeCell ref="F204:H204"/>
    <mergeCell ref="L175:M175"/>
    <mergeCell ref="D244:D250"/>
    <mergeCell ref="F245:H245"/>
    <mergeCell ref="I245:J245"/>
    <mergeCell ref="K245:M245"/>
    <mergeCell ref="F246:H246"/>
    <mergeCell ref="I246:J246"/>
    <mergeCell ref="K246:M246"/>
    <mergeCell ref="F247:H247"/>
    <mergeCell ref="I247:J247"/>
    <mergeCell ref="K247:M247"/>
    <mergeCell ref="F248:H248"/>
    <mergeCell ref="I248:J248"/>
    <mergeCell ref="K248:M248"/>
    <mergeCell ref="F249:H249"/>
    <mergeCell ref="I249:J249"/>
    <mergeCell ref="F244:I244"/>
    <mergeCell ref="J244:M244"/>
    <mergeCell ref="K249:M249"/>
    <mergeCell ref="D254:D271"/>
    <mergeCell ref="F262:M262"/>
    <mergeCell ref="F264:M264"/>
    <mergeCell ref="F265:M265"/>
    <mergeCell ref="F263:H263"/>
    <mergeCell ref="F261:H261"/>
    <mergeCell ref="F260:M260"/>
    <mergeCell ref="I258:J258"/>
    <mergeCell ref="K258:M258"/>
    <mergeCell ref="F259:M259"/>
    <mergeCell ref="F255:H255"/>
    <mergeCell ref="I255:J255"/>
    <mergeCell ref="K255:M255"/>
    <mergeCell ref="F256:H256"/>
    <mergeCell ref="I256:J256"/>
    <mergeCell ref="K256:M256"/>
    <mergeCell ref="F257:H257"/>
    <mergeCell ref="I257:J257"/>
    <mergeCell ref="K257:M257"/>
    <mergeCell ref="F258:H258"/>
    <mergeCell ref="F254:M254"/>
    <mergeCell ref="E268:E270"/>
    <mergeCell ref="F268:H268"/>
    <mergeCell ref="J268:L268"/>
    <mergeCell ref="D272:D279"/>
    <mergeCell ref="D284:D287"/>
    <mergeCell ref="F284:H284"/>
    <mergeCell ref="I284:J284"/>
    <mergeCell ref="K284:M284"/>
    <mergeCell ref="F281:M281"/>
    <mergeCell ref="F287:G287"/>
    <mergeCell ref="I287:J287"/>
    <mergeCell ref="K287:M287"/>
    <mergeCell ref="F277:M277"/>
    <mergeCell ref="F278:M278"/>
    <mergeCell ref="D280:D283"/>
    <mergeCell ref="F280:M280"/>
    <mergeCell ref="F282:H282"/>
    <mergeCell ref="I282:J282"/>
    <mergeCell ref="K282:M282"/>
    <mergeCell ref="F283:H283"/>
    <mergeCell ref="F274:G274"/>
    <mergeCell ref="H274:I274"/>
    <mergeCell ref="J274:K274"/>
    <mergeCell ref="F279:M279"/>
    <mergeCell ref="C591:C611"/>
    <mergeCell ref="C560:C588"/>
    <mergeCell ref="J592:M592"/>
    <mergeCell ref="J594:M594"/>
    <mergeCell ref="J596:M596"/>
    <mergeCell ref="F598:G598"/>
    <mergeCell ref="I598:K598"/>
    <mergeCell ref="F597:M597"/>
    <mergeCell ref="F528:I528"/>
    <mergeCell ref="J528:M528"/>
    <mergeCell ref="F529:I529"/>
    <mergeCell ref="J529:M531"/>
    <mergeCell ref="F530:I530"/>
    <mergeCell ref="F531:I531"/>
    <mergeCell ref="F605:H605"/>
    <mergeCell ref="I605:J605"/>
    <mergeCell ref="K605:M605"/>
    <mergeCell ref="F607:H607"/>
    <mergeCell ref="C351:C545"/>
    <mergeCell ref="C558:M559"/>
    <mergeCell ref="J527:K527"/>
    <mergeCell ref="L527:M527"/>
    <mergeCell ref="D503:D521"/>
    <mergeCell ref="L506:M506"/>
    <mergeCell ref="F588:H588"/>
    <mergeCell ref="I588:J588"/>
    <mergeCell ref="K588:M588"/>
    <mergeCell ref="J578:M578"/>
    <mergeCell ref="K577:M577"/>
    <mergeCell ref="F351:M351"/>
    <mergeCell ref="F370:M370"/>
    <mergeCell ref="F389:M389"/>
    <mergeCell ref="F408:M408"/>
    <mergeCell ref="F427:M427"/>
    <mergeCell ref="F446:M446"/>
    <mergeCell ref="F465:M465"/>
    <mergeCell ref="F484:M484"/>
    <mergeCell ref="F503:M503"/>
    <mergeCell ref="F522:M522"/>
    <mergeCell ref="F471:I471"/>
    <mergeCell ref="J471:M471"/>
    <mergeCell ref="F509:I509"/>
    <mergeCell ref="J509:M509"/>
    <mergeCell ref="F510:I510"/>
    <mergeCell ref="J510:M512"/>
    <mergeCell ref="F511:I511"/>
    <mergeCell ref="F512:I512"/>
    <mergeCell ref="F490:I490"/>
    <mergeCell ref="P342:P343"/>
    <mergeCell ref="I192:M192"/>
    <mergeCell ref="E193:H193"/>
    <mergeCell ref="I193:M193"/>
    <mergeCell ref="I176:J176"/>
    <mergeCell ref="K176:M176"/>
    <mergeCell ref="J490:M490"/>
    <mergeCell ref="F491:I491"/>
    <mergeCell ref="J491:M493"/>
    <mergeCell ref="F492:I492"/>
    <mergeCell ref="F493:I493"/>
    <mergeCell ref="L274:M274"/>
    <mergeCell ref="F273:G273"/>
    <mergeCell ref="J273:K273"/>
    <mergeCell ref="J396:M398"/>
    <mergeCell ref="F290:H290"/>
    <mergeCell ref="I290:J290"/>
    <mergeCell ref="K290:M290"/>
    <mergeCell ref="I306:J306"/>
    <mergeCell ref="K308:M308"/>
    <mergeCell ref="I293:J293"/>
    <mergeCell ref="F200:M200"/>
    <mergeCell ref="K338:M338"/>
    <mergeCell ref="G341:I341"/>
    <mergeCell ref="G549:H549"/>
    <mergeCell ref="J549:K549"/>
    <mergeCell ref="F194:M194"/>
    <mergeCell ref="F195:M195"/>
    <mergeCell ref="F196:M196"/>
    <mergeCell ref="E197:G197"/>
    <mergeCell ref="H197:M197"/>
    <mergeCell ref="K293:M293"/>
    <mergeCell ref="H292:L292"/>
    <mergeCell ref="F234:H234"/>
    <mergeCell ref="F317:H317"/>
    <mergeCell ref="I317:J317"/>
    <mergeCell ref="I299:J299"/>
    <mergeCell ref="K299:M299"/>
    <mergeCell ref="F310:H310"/>
    <mergeCell ref="I310:J310"/>
    <mergeCell ref="K310:M310"/>
    <mergeCell ref="F306:H306"/>
    <mergeCell ref="F304:H304"/>
    <mergeCell ref="F201:H201"/>
    <mergeCell ref="K201:M201"/>
    <mergeCell ref="I201:J201"/>
    <mergeCell ref="I234:J234"/>
    <mergeCell ref="E292:E294"/>
    <mergeCell ref="D541:D545"/>
    <mergeCell ref="F546:M546"/>
    <mergeCell ref="F547:H547"/>
    <mergeCell ref="I547:J547"/>
    <mergeCell ref="K547:M547"/>
    <mergeCell ref="D288:D294"/>
    <mergeCell ref="F505:M505"/>
    <mergeCell ref="F297:M297"/>
    <mergeCell ref="I311:J311"/>
    <mergeCell ref="K311:M311"/>
    <mergeCell ref="F316:H316"/>
    <mergeCell ref="I316:J316"/>
    <mergeCell ref="K316:M316"/>
    <mergeCell ref="F305:M305"/>
    <mergeCell ref="F302:H302"/>
    <mergeCell ref="I302:J302"/>
    <mergeCell ref="K302:M302"/>
    <mergeCell ref="F303:M303"/>
    <mergeCell ref="F311:H311"/>
    <mergeCell ref="F319:H319"/>
    <mergeCell ref="D299:D305"/>
    <mergeCell ref="F357:I357"/>
    <mergeCell ref="D546:D552"/>
    <mergeCell ref="F293:H293"/>
    <mergeCell ref="D553:D557"/>
    <mergeCell ref="C627:L629"/>
    <mergeCell ref="M627:M629"/>
    <mergeCell ref="D522:D540"/>
    <mergeCell ref="F178:M178"/>
    <mergeCell ref="F179:M179"/>
    <mergeCell ref="F180:H180"/>
    <mergeCell ref="I180:J180"/>
    <mergeCell ref="K180:M180"/>
    <mergeCell ref="F397:I397"/>
    <mergeCell ref="F398:I398"/>
    <mergeCell ref="F433:I433"/>
    <mergeCell ref="J433:M433"/>
    <mergeCell ref="F434:I434"/>
    <mergeCell ref="J434:M436"/>
    <mergeCell ref="F435:I435"/>
    <mergeCell ref="F436:I436"/>
    <mergeCell ref="F414:I414"/>
    <mergeCell ref="J414:M414"/>
    <mergeCell ref="K205:M205"/>
    <mergeCell ref="F211:I211"/>
    <mergeCell ref="J211:M211"/>
    <mergeCell ref="J241:K241"/>
    <mergeCell ref="F415:I415"/>
    <mergeCell ref="C612:M613"/>
    <mergeCell ref="F615:M615"/>
    <mergeCell ref="F616:M616"/>
    <mergeCell ref="F617:H617"/>
    <mergeCell ref="J617:L617"/>
    <mergeCell ref="E618:F618"/>
    <mergeCell ref="E619:F619"/>
    <mergeCell ref="G618:M618"/>
    <mergeCell ref="G619:M619"/>
    <mergeCell ref="F614:M614"/>
    <mergeCell ref="D614:D619"/>
    <mergeCell ref="D620:D624"/>
    <mergeCell ref="D625:D626"/>
    <mergeCell ref="F624:I624"/>
    <mergeCell ref="J624:M624"/>
    <mergeCell ref="C614:C626"/>
    <mergeCell ref="P627:P629"/>
    <mergeCell ref="E622:L622"/>
    <mergeCell ref="E623:L623"/>
    <mergeCell ref="E620:F620"/>
    <mergeCell ref="E621:F621"/>
    <mergeCell ref="G620:M620"/>
    <mergeCell ref="G621:M621"/>
    <mergeCell ref="F625:G625"/>
    <mergeCell ref="H625:I625"/>
    <mergeCell ref="J625:K625"/>
    <mergeCell ref="L625:M625"/>
    <mergeCell ref="F626:G626"/>
    <mergeCell ref="H626:I626"/>
    <mergeCell ref="J626:K626"/>
    <mergeCell ref="L626:M626"/>
  </mergeCells>
  <conditionalFormatting sqref="J358:M360">
    <cfRule type="cellIs" dxfId="1146" priority="1461" operator="equal">
      <formula>0</formula>
    </cfRule>
  </conditionalFormatting>
  <conditionalFormatting sqref="J377:M379">
    <cfRule type="cellIs" dxfId="1145" priority="1451" operator="equal">
      <formula>0</formula>
    </cfRule>
  </conditionalFormatting>
  <conditionalFormatting sqref="J396:M398">
    <cfRule type="cellIs" dxfId="1144" priority="1450" operator="equal">
      <formula>0</formula>
    </cfRule>
  </conditionalFormatting>
  <conditionalFormatting sqref="J434:M436">
    <cfRule type="cellIs" dxfId="1143" priority="1449" operator="equal">
      <formula>0</formula>
    </cfRule>
  </conditionalFormatting>
  <conditionalFormatting sqref="J472:M474">
    <cfRule type="cellIs" dxfId="1142" priority="1448" operator="equal">
      <formula>0</formula>
    </cfRule>
  </conditionalFormatting>
  <conditionalFormatting sqref="J510:M512">
    <cfRule type="cellIs" dxfId="1141" priority="1447" operator="equal">
      <formula>0</formula>
    </cfRule>
  </conditionalFormatting>
  <conditionalFormatting sqref="J415:M417">
    <cfRule type="cellIs" dxfId="1140" priority="1446" operator="equal">
      <formula>0</formula>
    </cfRule>
  </conditionalFormatting>
  <conditionalFormatting sqref="J453:M455">
    <cfRule type="cellIs" dxfId="1139" priority="1445" operator="equal">
      <formula>0</formula>
    </cfRule>
  </conditionalFormatting>
  <conditionalFormatting sqref="J491:M493">
    <cfRule type="cellIs" dxfId="1138" priority="1444" operator="equal">
      <formula>0</formula>
    </cfRule>
  </conditionalFormatting>
  <conditionalFormatting sqref="J529:M531">
    <cfRule type="cellIs" dxfId="1137" priority="1443" operator="equal">
      <formula>0</formula>
    </cfRule>
  </conditionalFormatting>
  <conditionalFormatting sqref="F15:H15">
    <cfRule type="cellIs" dxfId="1136" priority="1440" operator="equal">
      <formula>$B$14</formula>
    </cfRule>
    <cfRule type="cellIs" dxfId="1135" priority="1441" operator="notEqual">
      <formula>K15</formula>
    </cfRule>
    <cfRule type="cellIs" dxfId="1134" priority="1442" operator="equal">
      <formula>K15</formula>
    </cfRule>
  </conditionalFormatting>
  <conditionalFormatting sqref="F16:H21">
    <cfRule type="cellIs" dxfId="1133" priority="1437" operator="equal">
      <formula>$B$14</formula>
    </cfRule>
    <cfRule type="cellIs" dxfId="1132" priority="1438" operator="notEqual">
      <formula>K16</formula>
    </cfRule>
    <cfRule type="cellIs" dxfId="1131" priority="1439" operator="equal">
      <formula>K16</formula>
    </cfRule>
  </conditionalFormatting>
  <conditionalFormatting sqref="F22:H22">
    <cfRule type="cellIs" dxfId="1130" priority="1433" operator="equal">
      <formula>$B$19</formula>
    </cfRule>
    <cfRule type="cellIs" dxfId="1129" priority="1434" operator="equal">
      <formula>$B$14</formula>
    </cfRule>
    <cfRule type="cellIs" dxfId="1128" priority="1435" operator="notEqual">
      <formula>K22</formula>
    </cfRule>
    <cfRule type="cellIs" dxfId="1127" priority="1436" operator="equal">
      <formula>K22</formula>
    </cfRule>
  </conditionalFormatting>
  <conditionalFormatting sqref="F23:H30">
    <cfRule type="cellIs" dxfId="1126" priority="1425" operator="equal">
      <formula>$B$19</formula>
    </cfRule>
    <cfRule type="cellIs" dxfId="1125" priority="1426" operator="equal">
      <formula>$B$14</formula>
    </cfRule>
    <cfRule type="cellIs" dxfId="1124" priority="1427" operator="notEqual">
      <formula>K23</formula>
    </cfRule>
    <cfRule type="cellIs" dxfId="1123" priority="1428" operator="equal">
      <formula>K23</formula>
    </cfRule>
  </conditionalFormatting>
  <conditionalFormatting sqref="I39">
    <cfRule type="cellIs" dxfId="1122" priority="1391" operator="equal">
      <formula>$B$39</formula>
    </cfRule>
    <cfRule type="cellIs" dxfId="1121" priority="1392" operator="between">
      <formula>1000</formula>
      <formula>4000</formula>
    </cfRule>
    <cfRule type="cellIs" dxfId="1120" priority="1393" operator="between">
      <formula>751</formula>
      <formula>999</formula>
    </cfRule>
    <cfRule type="cellIs" dxfId="1119" priority="1394" operator="between">
      <formula>0</formula>
      <formula>750</formula>
    </cfRule>
  </conditionalFormatting>
  <conditionalFormatting sqref="K39">
    <cfRule type="cellIs" dxfId="1118" priority="1381" operator="equal">
      <formula>$B$40</formula>
    </cfRule>
    <cfRule type="cellIs" dxfId="1117" priority="1382" operator="equal">
      <formula>"no"</formula>
    </cfRule>
    <cfRule type="cellIs" dxfId="1116" priority="1383" operator="equal">
      <formula>"yes"</formula>
    </cfRule>
  </conditionalFormatting>
  <conditionalFormatting sqref="M39">
    <cfRule type="cellIs" dxfId="1115" priority="1378" operator="equal">
      <formula>$B$40</formula>
    </cfRule>
    <cfRule type="cellIs" dxfId="1114" priority="1379" operator="equal">
      <formula>"no"</formula>
    </cfRule>
    <cfRule type="cellIs" dxfId="1113" priority="1380" operator="equal">
      <formula>"yes"</formula>
    </cfRule>
  </conditionalFormatting>
  <conditionalFormatting sqref="I40:I47">
    <cfRule type="cellIs" dxfId="1112" priority="1374" operator="equal">
      <formula>$B$39</formula>
    </cfRule>
    <cfRule type="cellIs" dxfId="1111" priority="1375" operator="between">
      <formula>1000</formula>
      <formula>4000</formula>
    </cfRule>
    <cfRule type="cellIs" dxfId="1110" priority="1376" operator="between">
      <formula>751</formula>
      <formula>999</formula>
    </cfRule>
    <cfRule type="cellIs" dxfId="1109" priority="1377" operator="between">
      <formula>0</formula>
      <formula>750</formula>
    </cfRule>
  </conditionalFormatting>
  <conditionalFormatting sqref="K40:K47">
    <cfRule type="cellIs" dxfId="1108" priority="1371" operator="equal">
      <formula>$B$40</formula>
    </cfRule>
    <cfRule type="cellIs" dxfId="1107" priority="1372" operator="equal">
      <formula>"no"</formula>
    </cfRule>
    <cfRule type="cellIs" dxfId="1106" priority="1373" operator="equal">
      <formula>"yes"</formula>
    </cfRule>
  </conditionalFormatting>
  <conditionalFormatting sqref="M40:M47">
    <cfRule type="cellIs" dxfId="1105" priority="1368" operator="equal">
      <formula>$B$40</formula>
    </cfRule>
    <cfRule type="cellIs" dxfId="1104" priority="1369" operator="equal">
      <formula>"no"</formula>
    </cfRule>
    <cfRule type="cellIs" dxfId="1103" priority="1370" operator="equal">
      <formula>"yes"</formula>
    </cfRule>
  </conditionalFormatting>
  <conditionalFormatting sqref="K48">
    <cfRule type="cellIs" dxfId="1102" priority="1365" operator="equal">
      <formula>$B$40</formula>
    </cfRule>
    <cfRule type="cellIs" dxfId="1101" priority="1366" operator="equal">
      <formula>"no"</formula>
    </cfRule>
    <cfRule type="cellIs" dxfId="1100" priority="1367" operator="equal">
      <formula>"yes"</formula>
    </cfRule>
  </conditionalFormatting>
  <conditionalFormatting sqref="M48">
    <cfRule type="cellIs" dxfId="1099" priority="1362" operator="equal">
      <formula>$B$40</formula>
    </cfRule>
    <cfRule type="cellIs" dxfId="1098" priority="1363" operator="equal">
      <formula>"no"</formula>
    </cfRule>
    <cfRule type="cellIs" dxfId="1097" priority="1364" operator="equal">
      <formula>"yes"</formula>
    </cfRule>
  </conditionalFormatting>
  <conditionalFormatting sqref="I48">
    <cfRule type="cellIs" dxfId="1096" priority="1338" operator="equal">
      <formula>$B$46</formula>
    </cfRule>
    <cfRule type="cellIs" dxfId="1095" priority="1339" operator="between">
      <formula>600</formula>
      <formula>4000</formula>
    </cfRule>
    <cfRule type="cellIs" dxfId="1094" priority="1340" operator="between">
      <formula>400</formula>
      <formula>599</formula>
    </cfRule>
    <cfRule type="cellIs" dxfId="1093" priority="1341" operator="between">
      <formula>0</formula>
      <formula>399</formula>
    </cfRule>
  </conditionalFormatting>
  <conditionalFormatting sqref="K49:K80">
    <cfRule type="cellIs" dxfId="1092" priority="1335" operator="equal">
      <formula>$B$40</formula>
    </cfRule>
    <cfRule type="cellIs" dxfId="1091" priority="1336" operator="equal">
      <formula>"no"</formula>
    </cfRule>
    <cfRule type="cellIs" dxfId="1090" priority="1337" operator="equal">
      <formula>"yes"</formula>
    </cfRule>
  </conditionalFormatting>
  <conditionalFormatting sqref="M49:M80">
    <cfRule type="cellIs" dxfId="1089" priority="1332" operator="equal">
      <formula>$B$40</formula>
    </cfRule>
    <cfRule type="cellIs" dxfId="1088" priority="1333" operator="equal">
      <formula>"no"</formula>
    </cfRule>
    <cfRule type="cellIs" dxfId="1087" priority="1334" operator="equal">
      <formula>"yes"</formula>
    </cfRule>
  </conditionalFormatting>
  <conditionalFormatting sqref="G49:G80">
    <cfRule type="cellIs" dxfId="1086" priority="1328" operator="equal">
      <formula>$B$44</formula>
    </cfRule>
    <cfRule type="cellIs" dxfId="1085" priority="1329" operator="between">
      <formula>1000</formula>
      <formula>4000</formula>
    </cfRule>
    <cfRule type="cellIs" dxfId="1084" priority="1330" operator="between">
      <formula>751</formula>
      <formula>999</formula>
    </cfRule>
    <cfRule type="cellIs" dxfId="1083" priority="1331" operator="between">
      <formula>0</formula>
      <formula>750</formula>
    </cfRule>
  </conditionalFormatting>
  <conditionalFormatting sqref="I49:I80">
    <cfRule type="cellIs" dxfId="1082" priority="1324" operator="equal">
      <formula>$B$46</formula>
    </cfRule>
    <cfRule type="cellIs" dxfId="1081" priority="1325" operator="between">
      <formula>600</formula>
      <formula>4000</formula>
    </cfRule>
    <cfRule type="cellIs" dxfId="1080" priority="1326" operator="between">
      <formula>400</formula>
      <formula>599</formula>
    </cfRule>
    <cfRule type="cellIs" dxfId="1079" priority="1327" operator="between">
      <formula>0</formula>
      <formula>399</formula>
    </cfRule>
  </conditionalFormatting>
  <conditionalFormatting sqref="G48">
    <cfRule type="cellIs" dxfId="1078" priority="1320" operator="equal">
      <formula>$B$44</formula>
    </cfRule>
    <cfRule type="cellIs" dxfId="1077" priority="1321" operator="between">
      <formula>1600</formula>
      <formula>4000</formula>
    </cfRule>
    <cfRule type="cellIs" dxfId="1076" priority="1322" operator="between">
      <formula>1001</formula>
      <formula>1600</formula>
    </cfRule>
    <cfRule type="cellIs" dxfId="1075" priority="1323" operator="between">
      <formula>0</formula>
      <formula>1000</formula>
    </cfRule>
  </conditionalFormatting>
  <conditionalFormatting sqref="I106">
    <cfRule type="cellIs" dxfId="1074" priority="1309" operator="equal">
      <formula>$B$108</formula>
    </cfRule>
    <cfRule type="cellIs" dxfId="1073" priority="1316" operator="equal">
      <formula>$B$39</formula>
    </cfRule>
    <cfRule type="cellIs" dxfId="1072" priority="1317" operator="between">
      <formula>1000</formula>
      <formula>4000</formula>
    </cfRule>
    <cfRule type="cellIs" dxfId="1071" priority="1318" operator="between">
      <formula>751</formula>
      <formula>999</formula>
    </cfRule>
    <cfRule type="cellIs" dxfId="1070" priority="1319" operator="between">
      <formula>0</formula>
      <formula>750</formula>
    </cfRule>
  </conditionalFormatting>
  <conditionalFormatting sqref="K106">
    <cfRule type="cellIs" dxfId="1069" priority="1308" operator="equal">
      <formula>$A$112</formula>
    </cfRule>
    <cfRule type="cellIs" dxfId="1068" priority="1313" operator="equal">
      <formula>$B$40</formula>
    </cfRule>
    <cfRule type="cellIs" dxfId="1067" priority="1314" operator="equal">
      <formula>"no"</formula>
    </cfRule>
    <cfRule type="cellIs" dxfId="1066" priority="1315" operator="equal">
      <formula>"yes"</formula>
    </cfRule>
  </conditionalFormatting>
  <conditionalFormatting sqref="M106">
    <cfRule type="cellIs" dxfId="1065" priority="1307" operator="equal">
      <formula>$A$126</formula>
    </cfRule>
    <cfRule type="cellIs" dxfId="1064" priority="1310" operator="equal">
      <formula>$B$40</formula>
    </cfRule>
    <cfRule type="cellIs" dxfId="1063" priority="1311" operator="equal">
      <formula>"no"</formula>
    </cfRule>
    <cfRule type="cellIs" dxfId="1062" priority="1312" operator="equal">
      <formula>"yes"</formula>
    </cfRule>
  </conditionalFormatting>
  <conditionalFormatting sqref="I107:I114">
    <cfRule type="cellIs" dxfId="1061" priority="1296" operator="equal">
      <formula>$B$108</formula>
    </cfRule>
    <cfRule type="cellIs" dxfId="1060" priority="1303" operator="equal">
      <formula>$B$39</formula>
    </cfRule>
    <cfRule type="cellIs" dxfId="1059" priority="1304" operator="between">
      <formula>1000</formula>
      <formula>4000</formula>
    </cfRule>
    <cfRule type="cellIs" dxfId="1058" priority="1305" operator="between">
      <formula>751</formula>
      <formula>999</formula>
    </cfRule>
    <cfRule type="cellIs" dxfId="1057" priority="1306" operator="between">
      <formula>0</formula>
      <formula>750</formula>
    </cfRule>
  </conditionalFormatting>
  <conditionalFormatting sqref="K107:K114">
    <cfRule type="cellIs" dxfId="1056" priority="1295" operator="equal">
      <formula>$A$112</formula>
    </cfRule>
    <cfRule type="cellIs" dxfId="1055" priority="1300" operator="equal">
      <formula>$B$40</formula>
    </cfRule>
    <cfRule type="cellIs" dxfId="1054" priority="1301" operator="equal">
      <formula>"no"</formula>
    </cfRule>
    <cfRule type="cellIs" dxfId="1053" priority="1302" operator="equal">
      <formula>"yes"</formula>
    </cfRule>
  </conditionalFormatting>
  <conditionalFormatting sqref="M107:M114">
    <cfRule type="cellIs" dxfId="1052" priority="1294" operator="equal">
      <formula>$A$126</formula>
    </cfRule>
    <cfRule type="cellIs" dxfId="1051" priority="1297" operator="equal">
      <formula>$B$40</formula>
    </cfRule>
    <cfRule type="cellIs" dxfId="1050" priority="1298" operator="equal">
      <formula>"no"</formula>
    </cfRule>
    <cfRule type="cellIs" dxfId="1049" priority="1299" operator="equal">
      <formula>"yes"</formula>
    </cfRule>
  </conditionalFormatting>
  <conditionalFormatting sqref="K120">
    <cfRule type="cellIs" dxfId="1048" priority="1277" operator="equal">
      <formula>$A$112</formula>
    </cfRule>
    <cfRule type="cellIs" dxfId="1047" priority="1291" operator="equal">
      <formula>$B$40</formula>
    </cfRule>
    <cfRule type="cellIs" dxfId="1046" priority="1292" operator="equal">
      <formula>"no"</formula>
    </cfRule>
    <cfRule type="cellIs" dxfId="1045" priority="1293" operator="equal">
      <formula>"yes"</formula>
    </cfRule>
  </conditionalFormatting>
  <conditionalFormatting sqref="M120">
    <cfRule type="cellIs" dxfId="1044" priority="1276" operator="equal">
      <formula>$A$111</formula>
    </cfRule>
    <cfRule type="cellIs" dxfId="1043" priority="1288" operator="equal">
      <formula>$B$40</formula>
    </cfRule>
    <cfRule type="cellIs" dxfId="1042" priority="1289" operator="equal">
      <formula>"no"</formula>
    </cfRule>
    <cfRule type="cellIs" dxfId="1041" priority="1290" operator="equal">
      <formula>"yes"</formula>
    </cfRule>
  </conditionalFormatting>
  <conditionalFormatting sqref="G120">
    <cfRule type="cellIs" dxfId="1040" priority="1279" operator="equal">
      <formula>$B$110</formula>
    </cfRule>
    <cfRule type="cellIs" dxfId="1039" priority="1284" operator="equal">
      <formula>$B$44</formula>
    </cfRule>
    <cfRule type="cellIs" dxfId="1038" priority="1285" operator="between">
      <formula>1000</formula>
      <formula>4000</formula>
    </cfRule>
    <cfRule type="cellIs" dxfId="1037" priority="1286" operator="between">
      <formula>751</formula>
      <formula>999</formula>
    </cfRule>
    <cfRule type="cellIs" dxfId="1036" priority="1287" operator="between">
      <formula>0</formula>
      <formula>750</formula>
    </cfRule>
  </conditionalFormatting>
  <conditionalFormatting sqref="I120">
    <cfRule type="cellIs" dxfId="1035" priority="1278" operator="equal">
      <formula>$B$107</formula>
    </cfRule>
    <cfRule type="cellIs" dxfId="1034" priority="1280" operator="equal">
      <formula>$B$46</formula>
    </cfRule>
    <cfRule type="cellIs" dxfId="1033" priority="1281" operator="between">
      <formula>600</formula>
      <formula>4000</formula>
    </cfRule>
    <cfRule type="cellIs" dxfId="1032" priority="1282" operator="between">
      <formula>400</formula>
      <formula>599</formula>
    </cfRule>
    <cfRule type="cellIs" dxfId="1031" priority="1283" operator="between">
      <formula>0</formula>
      <formula>399</formula>
    </cfRule>
  </conditionalFormatting>
  <conditionalFormatting sqref="K121:K143">
    <cfRule type="cellIs" dxfId="1030" priority="1259" operator="equal">
      <formula>$A$112</formula>
    </cfRule>
    <cfRule type="cellIs" dxfId="1029" priority="1273" operator="equal">
      <formula>$B$40</formula>
    </cfRule>
    <cfRule type="cellIs" dxfId="1028" priority="1274" operator="equal">
      <formula>"no"</formula>
    </cfRule>
    <cfRule type="cellIs" dxfId="1027" priority="1275" operator="equal">
      <formula>"yes"</formula>
    </cfRule>
  </conditionalFormatting>
  <conditionalFormatting sqref="M121:M143">
    <cfRule type="cellIs" dxfId="1026" priority="1258" operator="equal">
      <formula>$A$111</formula>
    </cfRule>
    <cfRule type="cellIs" dxfId="1025" priority="1270" operator="equal">
      <formula>$B$40</formula>
    </cfRule>
    <cfRule type="cellIs" dxfId="1024" priority="1271" operator="equal">
      <formula>"no"</formula>
    </cfRule>
    <cfRule type="cellIs" dxfId="1023" priority="1272" operator="equal">
      <formula>"yes"</formula>
    </cfRule>
  </conditionalFormatting>
  <conditionalFormatting sqref="G121:G143">
    <cfRule type="cellIs" dxfId="1022" priority="1261" operator="equal">
      <formula>$B$110</formula>
    </cfRule>
    <cfRule type="cellIs" dxfId="1021" priority="1266" operator="equal">
      <formula>$B$44</formula>
    </cfRule>
    <cfRule type="cellIs" dxfId="1020" priority="1267" operator="between">
      <formula>1000</formula>
      <formula>4000</formula>
    </cfRule>
    <cfRule type="cellIs" dxfId="1019" priority="1268" operator="between">
      <formula>751</formula>
      <formula>999</formula>
    </cfRule>
    <cfRule type="cellIs" dxfId="1018" priority="1269" operator="between">
      <formula>0</formula>
      <formula>750</formula>
    </cfRule>
  </conditionalFormatting>
  <conditionalFormatting sqref="I121:I143">
    <cfRule type="cellIs" dxfId="1017" priority="1260" operator="equal">
      <formula>$B$107</formula>
    </cfRule>
    <cfRule type="cellIs" dxfId="1016" priority="1262" operator="equal">
      <formula>$B$46</formula>
    </cfRule>
    <cfRule type="cellIs" dxfId="1015" priority="1263" operator="between">
      <formula>600</formula>
      <formula>4000</formula>
    </cfRule>
    <cfRule type="cellIs" dxfId="1014" priority="1264" operator="between">
      <formula>400</formula>
      <formula>599</formula>
    </cfRule>
    <cfRule type="cellIs" dxfId="1013" priority="1265" operator="between">
      <formula>0</formula>
      <formula>399</formula>
    </cfRule>
  </conditionalFormatting>
  <conditionalFormatting sqref="I81:M81">
    <cfRule type="cellIs" dxfId="1012" priority="1256" operator="equal">
      <formula>"no"</formula>
    </cfRule>
    <cfRule type="cellIs" dxfId="1011" priority="1257" operator="equal">
      <formula>"yes"</formula>
    </cfRule>
  </conditionalFormatting>
  <conditionalFormatting sqref="I82:M82">
    <cfRule type="cellIs" dxfId="1010" priority="1254" operator="equal">
      <formula>"no"</formula>
    </cfRule>
    <cfRule type="cellIs" dxfId="1009" priority="1255" operator="equal">
      <formula>"yes"</formula>
    </cfRule>
  </conditionalFormatting>
  <conditionalFormatting sqref="I81:M82">
    <cfRule type="cellIs" dxfId="1008" priority="1253" operator="equal">
      <formula>$B$80</formula>
    </cfRule>
  </conditionalFormatting>
  <conditionalFormatting sqref="I82:M82">
    <cfRule type="cellIs" dxfId="1007" priority="1249" operator="equal">
      <formula>"no"</formula>
    </cfRule>
    <cfRule type="cellIs" dxfId="1006" priority="1250" operator="equal">
      <formula>"yes"</formula>
    </cfRule>
  </conditionalFormatting>
  <conditionalFormatting sqref="I144:M144">
    <cfRule type="cellIs" dxfId="1005" priority="1213" operator="equal">
      <formula>$B$132</formula>
    </cfRule>
    <cfRule type="cellIs" dxfId="1004" priority="1234" operator="equal">
      <formula>"no"</formula>
    </cfRule>
    <cfRule type="cellIs" dxfId="1003" priority="1235" operator="equal">
      <formula>"yes"</formula>
    </cfRule>
  </conditionalFormatting>
  <conditionalFormatting sqref="I145:M145">
    <cfRule type="cellIs" dxfId="1002" priority="1212" operator="equal">
      <formula>$B$138</formula>
    </cfRule>
    <cfRule type="cellIs" dxfId="1001" priority="1232" operator="equal">
      <formula>"no"</formula>
    </cfRule>
    <cfRule type="cellIs" dxfId="1000" priority="1233" operator="equal">
      <formula>"yes"</formula>
    </cfRule>
  </conditionalFormatting>
  <conditionalFormatting sqref="I144:M145">
    <cfRule type="cellIs" dxfId="999" priority="1231" operator="equal">
      <formula>$B$80</formula>
    </cfRule>
  </conditionalFormatting>
  <conditionalFormatting sqref="I145:M145">
    <cfRule type="cellIs" dxfId="998" priority="1227" operator="equal">
      <formula>"no"</formula>
    </cfRule>
    <cfRule type="cellIs" dxfId="997" priority="1228" operator="equal">
      <formula>"yes"</formula>
    </cfRule>
  </conditionalFormatting>
  <conditionalFormatting sqref="F152:H152">
    <cfRule type="cellIs" dxfId="996" priority="1201" operator="equal">
      <formula>$A$152</formula>
    </cfRule>
    <cfRule type="cellIs" dxfId="995" priority="1202" operator="between">
      <formula>$K$152</formula>
      <formula>36</formula>
    </cfRule>
    <cfRule type="cellIs" dxfId="994" priority="1203" operator="lessThan">
      <formula>$K$152</formula>
    </cfRule>
    <cfRule type="cellIs" dxfId="993" priority="1204" operator="equal">
      <formula>$B$151</formula>
    </cfRule>
    <cfRule type="cellIs" dxfId="992" priority="1205" operator="equal">
      <formula>$B$14</formula>
    </cfRule>
    <cfRule type="cellIs" dxfId="991" priority="1206" operator="notEqual">
      <formula>K152</formula>
    </cfRule>
    <cfRule type="cellIs" dxfId="990" priority="1207" operator="equal">
      <formula>K152</formula>
    </cfRule>
  </conditionalFormatting>
  <conditionalFormatting sqref="F153:H153">
    <cfRule type="cellIs" dxfId="989" priority="1189" operator="equal">
      <formula>$B$156</formula>
    </cfRule>
  </conditionalFormatting>
  <conditionalFormatting sqref="F156:H156">
    <cfRule type="cellIs" dxfId="988" priority="1184" operator="equal">
      <formula>$B$152</formula>
    </cfRule>
    <cfRule type="cellIs" dxfId="987" priority="1185" operator="equal">
      <formula>$B$19</formula>
    </cfRule>
    <cfRule type="cellIs" dxfId="986" priority="1186" operator="equal">
      <formula>$B$14</formula>
    </cfRule>
    <cfRule type="cellIs" dxfId="985" priority="1187" operator="notEqual">
      <formula>K156</formula>
    </cfRule>
    <cfRule type="cellIs" dxfId="984" priority="1188" operator="equal">
      <formula>K156</formula>
    </cfRule>
  </conditionalFormatting>
  <conditionalFormatting sqref="F157:H157">
    <cfRule type="cellIs" dxfId="983" priority="1163" operator="equal">
      <formula>$B$156</formula>
    </cfRule>
  </conditionalFormatting>
  <conditionalFormatting sqref="K159">
    <cfRule type="cellIs" dxfId="982" priority="1136" operator="equal">
      <formula>$A$162</formula>
    </cfRule>
    <cfRule type="cellIs" dxfId="981" priority="1137" operator="equal">
      <formula>$B$163</formula>
    </cfRule>
    <cfRule type="cellIs" dxfId="980" priority="1156" operator="equal">
      <formula>$B$40</formula>
    </cfRule>
    <cfRule type="cellIs" dxfId="979" priority="1157" operator="equal">
      <formula>"no"</formula>
    </cfRule>
    <cfRule type="cellIs" dxfId="978" priority="1158" operator="equal">
      <formula>"yes"</formula>
    </cfRule>
  </conditionalFormatting>
  <conditionalFormatting sqref="M159">
    <cfRule type="cellIs" dxfId="977" priority="1135" operator="equal">
      <formula>$B$170</formula>
    </cfRule>
    <cfRule type="cellIs" dxfId="976" priority="1153" operator="equal">
      <formula>$B$40</formula>
    </cfRule>
    <cfRule type="cellIs" dxfId="975" priority="1154" operator="equal">
      <formula>"no"</formula>
    </cfRule>
    <cfRule type="cellIs" dxfId="974" priority="1155" operator="equal">
      <formula>"yes"</formula>
    </cfRule>
  </conditionalFormatting>
  <conditionalFormatting sqref="I159">
    <cfRule type="cellIs" dxfId="973" priority="1138" operator="equal">
      <formula>$B$162</formula>
    </cfRule>
    <cfRule type="cellIs" dxfId="972" priority="1139" operator="between">
      <formula>600</formula>
      <formula>4000</formula>
    </cfRule>
    <cfRule type="cellIs" dxfId="971" priority="1140" operator="between">
      <formula>400</formula>
      <formula>599</formula>
    </cfRule>
    <cfRule type="cellIs" dxfId="970" priority="1141" operator="between">
      <formula>0</formula>
      <formula>399</formula>
    </cfRule>
  </conditionalFormatting>
  <conditionalFormatting sqref="K160:K167">
    <cfRule type="cellIs" dxfId="969" priority="1123" operator="equal">
      <formula>$A$162</formula>
    </cfRule>
    <cfRule type="cellIs" dxfId="968" priority="1124" operator="equal">
      <formula>$B$163</formula>
    </cfRule>
    <cfRule type="cellIs" dxfId="967" priority="1132" operator="equal">
      <formula>$B$40</formula>
    </cfRule>
    <cfRule type="cellIs" dxfId="966" priority="1133" operator="equal">
      <formula>"no"</formula>
    </cfRule>
    <cfRule type="cellIs" dxfId="965" priority="1134" operator="equal">
      <formula>"yes"</formula>
    </cfRule>
  </conditionalFormatting>
  <conditionalFormatting sqref="M160:M167">
    <cfRule type="cellIs" dxfId="964" priority="1122" operator="equal">
      <formula>$B$170</formula>
    </cfRule>
    <cfRule type="cellIs" dxfId="963" priority="1129" operator="equal">
      <formula>$B$40</formula>
    </cfRule>
    <cfRule type="cellIs" dxfId="962" priority="1130" operator="equal">
      <formula>"no"</formula>
    </cfRule>
    <cfRule type="cellIs" dxfId="961" priority="1131" operator="equal">
      <formula>"yes"</formula>
    </cfRule>
  </conditionalFormatting>
  <conditionalFormatting sqref="I160:I167">
    <cfRule type="cellIs" dxfId="960" priority="1125" operator="equal">
      <formula>$B$162</formula>
    </cfRule>
    <cfRule type="cellIs" dxfId="959" priority="1126" operator="between">
      <formula>600</formula>
      <formula>4000</formula>
    </cfRule>
    <cfRule type="cellIs" dxfId="958" priority="1127" operator="between">
      <formula>400</formula>
      <formula>599</formula>
    </cfRule>
    <cfRule type="cellIs" dxfId="957" priority="1128" operator="between">
      <formula>0</formula>
      <formula>399</formula>
    </cfRule>
  </conditionalFormatting>
  <conditionalFormatting sqref="I168:M168">
    <cfRule type="cellIs" dxfId="956" priority="1099" operator="equal">
      <formula>$B$158</formula>
    </cfRule>
    <cfRule type="cellIs" dxfId="955" priority="1105" operator="equal">
      <formula>$B$132</formula>
    </cfRule>
    <cfRule type="cellIs" dxfId="954" priority="1120" operator="equal">
      <formula>"no"</formula>
    </cfRule>
    <cfRule type="cellIs" dxfId="953" priority="1121" operator="equal">
      <formula>"yes"</formula>
    </cfRule>
  </conditionalFormatting>
  <conditionalFormatting sqref="I169:M169">
    <cfRule type="cellIs" dxfId="952" priority="1098" operator="equal">
      <formula>$B$161</formula>
    </cfRule>
    <cfRule type="cellIs" dxfId="951" priority="1104" operator="equal">
      <formula>$B$138</formula>
    </cfRule>
    <cfRule type="cellIs" dxfId="950" priority="1118" operator="equal">
      <formula>"no"</formula>
    </cfRule>
    <cfRule type="cellIs" dxfId="949" priority="1119" operator="equal">
      <formula>"yes"</formula>
    </cfRule>
  </conditionalFormatting>
  <conditionalFormatting sqref="I168:M169">
    <cfRule type="cellIs" dxfId="948" priority="1117" operator="equal">
      <formula>$B$80</formula>
    </cfRule>
  </conditionalFormatting>
  <conditionalFormatting sqref="I169:M169">
    <cfRule type="cellIs" dxfId="947" priority="1113" operator="equal">
      <formula>"no"</formula>
    </cfRule>
    <cfRule type="cellIs" dxfId="946" priority="1114" operator="equal">
      <formula>"yes"</formula>
    </cfRule>
  </conditionalFormatting>
  <conditionalFormatting sqref="F173:H173">
    <cfRule type="cellIs" dxfId="945" priority="988" operator="equal">
      <formula>$A$171</formula>
    </cfRule>
    <cfRule type="cellIs" dxfId="944" priority="1087" operator="equal">
      <formula>$I$180</formula>
    </cfRule>
  </conditionalFormatting>
  <conditionalFormatting sqref="H174:M174">
    <cfRule type="cellIs" dxfId="943" priority="1082" operator="equal">
      <formula>$A$163</formula>
    </cfRule>
  </conditionalFormatting>
  <conditionalFormatting sqref="F176:H176">
    <cfRule type="cellIs" dxfId="942" priority="987" operator="equal">
      <formula>$B$177</formula>
    </cfRule>
    <cfRule type="cellIs" dxfId="941" priority="1075" operator="equal">
      <formula>$A$152</formula>
    </cfRule>
    <cfRule type="cellIs" dxfId="940" priority="1076" operator="between">
      <formula>$K$152</formula>
      <formula>36</formula>
    </cfRule>
    <cfRule type="cellIs" dxfId="939" priority="1077" operator="lessThan">
      <formula>$K$152</formula>
    </cfRule>
    <cfRule type="cellIs" dxfId="938" priority="1078" operator="equal">
      <formula>$B$151</formula>
    </cfRule>
    <cfRule type="cellIs" dxfId="937" priority="1079" operator="equal">
      <formula>$B$14</formula>
    </cfRule>
    <cfRule type="cellIs" dxfId="936" priority="1080" operator="notEqual">
      <formula>K176</formula>
    </cfRule>
    <cfRule type="cellIs" dxfId="935" priority="1081" operator="equal">
      <formula>K176</formula>
    </cfRule>
  </conditionalFormatting>
  <conditionalFormatting sqref="F177:H177">
    <cfRule type="cellIs" dxfId="934" priority="986" operator="equal">
      <formula>$A$182</formula>
    </cfRule>
    <cfRule type="cellIs" dxfId="933" priority="1070" operator="equal">
      <formula>$B$156</formula>
    </cfRule>
  </conditionalFormatting>
  <conditionalFormatting sqref="F180:H180">
    <cfRule type="cellIs" dxfId="932" priority="985" operator="equal">
      <formula>$B$181</formula>
    </cfRule>
    <cfRule type="cellIs" dxfId="931" priority="1065" operator="equal">
      <formula>$B$152</formula>
    </cfRule>
    <cfRule type="cellIs" dxfId="930" priority="1066" operator="equal">
      <formula>$B$19</formula>
    </cfRule>
    <cfRule type="cellIs" dxfId="929" priority="1067" operator="equal">
      <formula>$B$14</formula>
    </cfRule>
    <cfRule type="cellIs" dxfId="928" priority="1068" operator="notEqual">
      <formula>K180</formula>
    </cfRule>
    <cfRule type="cellIs" dxfId="927" priority="1069" operator="equal">
      <formula>K180</formula>
    </cfRule>
  </conditionalFormatting>
  <conditionalFormatting sqref="F181:H181">
    <cfRule type="cellIs" dxfId="926" priority="984" operator="equal">
      <formula>$B$179</formula>
    </cfRule>
    <cfRule type="cellIs" dxfId="925" priority="1055" operator="equal">
      <formula>$B$156</formula>
    </cfRule>
  </conditionalFormatting>
  <conditionalFormatting sqref="K183">
    <cfRule type="cellIs" dxfId="924" priority="982" operator="equal">
      <formula>$B$179</formula>
    </cfRule>
    <cfRule type="cellIs" dxfId="923" priority="1043" operator="equal">
      <formula>$A$162</formula>
    </cfRule>
    <cfRule type="cellIs" dxfId="922" priority="1044" operator="equal">
      <formula>$B$163</formula>
    </cfRule>
    <cfRule type="cellIs" dxfId="921" priority="1052" operator="equal">
      <formula>$B$40</formula>
    </cfRule>
    <cfRule type="cellIs" dxfId="920" priority="1053" operator="equal">
      <formula>"no"</formula>
    </cfRule>
    <cfRule type="cellIs" dxfId="919" priority="1054" operator="equal">
      <formula>"yes"</formula>
    </cfRule>
  </conditionalFormatting>
  <conditionalFormatting sqref="M183">
    <cfRule type="cellIs" dxfId="918" priority="981" operator="equal">
      <formula>$B$177</formula>
    </cfRule>
    <cfRule type="cellIs" dxfId="917" priority="1042" operator="equal">
      <formula>$B$170</formula>
    </cfRule>
    <cfRule type="cellIs" dxfId="916" priority="1049" operator="equal">
      <formula>$B$40</formula>
    </cfRule>
    <cfRule type="cellIs" dxfId="915" priority="1050" operator="equal">
      <formula>"no"</formula>
    </cfRule>
    <cfRule type="cellIs" dxfId="914" priority="1051" operator="equal">
      <formula>"yes"</formula>
    </cfRule>
  </conditionalFormatting>
  <conditionalFormatting sqref="I183">
    <cfRule type="cellIs" dxfId="913" priority="983" operator="equal">
      <formula>$B$179</formula>
    </cfRule>
    <cfRule type="cellIs" dxfId="912" priority="1045" operator="equal">
      <formula>$B$162</formula>
    </cfRule>
    <cfRule type="cellIs" dxfId="911" priority="1046" operator="between">
      <formula>600</formula>
      <formula>4000</formula>
    </cfRule>
    <cfRule type="cellIs" dxfId="910" priority="1047" operator="between">
      <formula>400</formula>
      <formula>599</formula>
    </cfRule>
    <cfRule type="cellIs" dxfId="909" priority="1048" operator="between">
      <formula>0</formula>
      <formula>399</formula>
    </cfRule>
  </conditionalFormatting>
  <conditionalFormatting sqref="I192:M192">
    <cfRule type="cellIs" dxfId="908" priority="964" operator="equal">
      <formula>$A$182</formula>
    </cfRule>
    <cfRule type="cellIs" dxfId="907" priority="1006" operator="equal">
      <formula>$B$158</formula>
    </cfRule>
    <cfRule type="cellIs" dxfId="906" priority="1012" operator="equal">
      <formula>$B$132</formula>
    </cfRule>
    <cfRule type="cellIs" dxfId="905" priority="1027" operator="equal">
      <formula>"no"</formula>
    </cfRule>
    <cfRule type="cellIs" dxfId="904" priority="1028" operator="equal">
      <formula>"yes"</formula>
    </cfRule>
  </conditionalFormatting>
  <conditionalFormatting sqref="I193:M193">
    <cfRule type="cellIs" dxfId="903" priority="963" operator="equal">
      <formula>$B$179</formula>
    </cfRule>
    <cfRule type="cellIs" dxfId="902" priority="1005" operator="equal">
      <formula>$B$161</formula>
    </cfRule>
    <cfRule type="cellIs" dxfId="901" priority="1011" operator="equal">
      <formula>$B$138</formula>
    </cfRule>
    <cfRule type="cellIs" dxfId="900" priority="1025" operator="equal">
      <formula>"no"</formula>
    </cfRule>
    <cfRule type="cellIs" dxfId="899" priority="1026" operator="equal">
      <formula>"yes"</formula>
    </cfRule>
  </conditionalFormatting>
  <conditionalFormatting sqref="I192:M193">
    <cfRule type="cellIs" dxfId="898" priority="1024" operator="equal">
      <formula>$B$80</formula>
    </cfRule>
  </conditionalFormatting>
  <conditionalFormatting sqref="I193:M193">
    <cfRule type="cellIs" dxfId="897" priority="1020" operator="equal">
      <formula>"no"</formula>
    </cfRule>
    <cfRule type="cellIs" dxfId="896" priority="1021" operator="equal">
      <formula>"yes"</formula>
    </cfRule>
  </conditionalFormatting>
  <conditionalFormatting sqref="H197:M197">
    <cfRule type="cellIs" dxfId="895" priority="960" operator="equal">
      <formula>$B$186</formula>
    </cfRule>
    <cfRule type="cellIs" dxfId="894" priority="961" operator="equal">
      <formula>$A$181</formula>
    </cfRule>
    <cfRule type="cellIs" dxfId="893" priority="989" operator="equal">
      <formula>$A$163</formula>
    </cfRule>
  </conditionalFormatting>
  <conditionalFormatting sqref="K184:K191">
    <cfRule type="cellIs" dxfId="892" priority="966" operator="equal">
      <formula>$B$179</formula>
    </cfRule>
    <cfRule type="cellIs" dxfId="891" priority="969" operator="equal">
      <formula>$A$162</formula>
    </cfRule>
    <cfRule type="cellIs" dxfId="890" priority="970" operator="equal">
      <formula>$B$163</formula>
    </cfRule>
    <cfRule type="cellIs" dxfId="889" priority="978" operator="equal">
      <formula>$B$40</formula>
    </cfRule>
    <cfRule type="cellIs" dxfId="888" priority="979" operator="equal">
      <formula>"no"</formula>
    </cfRule>
    <cfRule type="cellIs" dxfId="887" priority="980" operator="equal">
      <formula>"yes"</formula>
    </cfRule>
  </conditionalFormatting>
  <conditionalFormatting sqref="M184:M191">
    <cfRule type="cellIs" dxfId="886" priority="965" operator="equal">
      <formula>$B$177</formula>
    </cfRule>
    <cfRule type="cellIs" dxfId="885" priority="968" operator="equal">
      <formula>$B$170</formula>
    </cfRule>
    <cfRule type="cellIs" dxfId="884" priority="975" operator="equal">
      <formula>$B$40</formula>
    </cfRule>
    <cfRule type="cellIs" dxfId="883" priority="976" operator="equal">
      <formula>"no"</formula>
    </cfRule>
    <cfRule type="cellIs" dxfId="882" priority="977" operator="equal">
      <formula>"yes"</formula>
    </cfRule>
  </conditionalFormatting>
  <conditionalFormatting sqref="I184:I191">
    <cfRule type="cellIs" dxfId="881" priority="967" operator="equal">
      <formula>$B$179</formula>
    </cfRule>
    <cfRule type="cellIs" dxfId="880" priority="971" operator="equal">
      <formula>$B$162</formula>
    </cfRule>
    <cfRule type="cellIs" dxfId="879" priority="972" operator="between">
      <formula>600</formula>
      <formula>4000</formula>
    </cfRule>
    <cfRule type="cellIs" dxfId="878" priority="973" operator="between">
      <formula>400</formula>
      <formula>599</formula>
    </cfRule>
    <cfRule type="cellIs" dxfId="877" priority="974" operator="between">
      <formula>0</formula>
      <formula>399</formula>
    </cfRule>
  </conditionalFormatting>
  <conditionalFormatting sqref="B202">
    <cfRule type="cellIs" dxfId="876" priority="905" operator="equal">
      <formula>$A$211</formula>
    </cfRule>
  </conditionalFormatting>
  <conditionalFormatting sqref="F305:M305">
    <cfRule type="cellIs" dxfId="875" priority="751" operator="equal">
      <formula>$B$283</formula>
    </cfRule>
    <cfRule type="cellIs" dxfId="874" priority="752" operator="equal">
      <formula>$A$285</formula>
    </cfRule>
  </conditionalFormatting>
  <conditionalFormatting sqref="F90:H90">
    <cfRule type="cellIs" dxfId="873" priority="168" operator="equal">
      <formula>$B$14</formula>
    </cfRule>
    <cfRule type="cellIs" dxfId="872" priority="169" operator="notEqual">
      <formula>K90</formula>
    </cfRule>
    <cfRule type="cellIs" dxfId="871" priority="170" operator="equal">
      <formula>K90</formula>
    </cfRule>
  </conditionalFormatting>
  <conditionalFormatting sqref="F91:H96">
    <cfRule type="cellIs" dxfId="870" priority="165" operator="equal">
      <formula>$B$14</formula>
    </cfRule>
    <cfRule type="cellIs" dxfId="869" priority="166" operator="notEqual">
      <formula>K91</formula>
    </cfRule>
    <cfRule type="cellIs" dxfId="868" priority="167" operator="equal">
      <formula>K91</formula>
    </cfRule>
  </conditionalFormatting>
  <conditionalFormatting sqref="F97:H97">
    <cfRule type="cellIs" dxfId="867" priority="161" operator="equal">
      <formula>$B$19</formula>
    </cfRule>
    <cfRule type="cellIs" dxfId="866" priority="162" operator="equal">
      <formula>$B$14</formula>
    </cfRule>
    <cfRule type="cellIs" dxfId="865" priority="163" operator="notEqual">
      <formula>K97</formula>
    </cfRule>
    <cfRule type="cellIs" dxfId="864" priority="164" operator="equal">
      <formula>K97</formula>
    </cfRule>
  </conditionalFormatting>
  <conditionalFormatting sqref="F98:H105">
    <cfRule type="cellIs" dxfId="863" priority="157" operator="equal">
      <formula>$B$19</formula>
    </cfRule>
    <cfRule type="cellIs" dxfId="862" priority="158" operator="equal">
      <formula>$B$14</formula>
    </cfRule>
    <cfRule type="cellIs" dxfId="861" priority="159" operator="notEqual">
      <formula>K98</formula>
    </cfRule>
    <cfRule type="cellIs" dxfId="860" priority="160" operator="equal">
      <formula>K98</formula>
    </cfRule>
  </conditionalFormatting>
  <pageMargins left="0.70866141732283472" right="0.70866141732283472" top="0.74803149606299213" bottom="0.74803149606299213" header="0.31496062992125984" footer="0.31496062992125984"/>
  <pageSetup paperSize="8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23" operator="equal" id="{DC926CB5-3715-428A-86C0-C33EA8ABB182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424" operator="equal" id="{A8268D61-97C0-4993-B81E-8760F4A0A3BA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1421" operator="equal" id="{E73B885F-228A-46A7-9A42-8B450B87ED16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422" operator="equal" id="{D85A7A3F-0259-4441-BF20-08A324999275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G32:G38</xm:sqref>
        </x14:conditionalFormatting>
        <x14:conditionalFormatting xmlns:xm="http://schemas.microsoft.com/office/excel/2006/main">
          <x14:cfRule type="cellIs" priority="1419" operator="equal" id="{F8BF8374-A771-4CA3-A0BB-C60C3A02FEE4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420" operator="equal" id="{6375D99A-3504-4AAE-9AE9-6031507E2577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I31</xm:sqref>
        </x14:conditionalFormatting>
        <x14:conditionalFormatting xmlns:xm="http://schemas.microsoft.com/office/excel/2006/main">
          <x14:cfRule type="cellIs" priority="1417" operator="equal" id="{BA8D9DCC-79EC-4666-94C2-7C530D960D9A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418" operator="equal" id="{35855D66-77CE-43AF-94D6-A58F5EBA017C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I32:I38</xm:sqref>
        </x14:conditionalFormatting>
        <x14:conditionalFormatting xmlns:xm="http://schemas.microsoft.com/office/excel/2006/main">
          <x14:cfRule type="cellIs" priority="1415" operator="equal" id="{8071E193-AADA-41D4-91A2-3725A381CF1C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416" operator="equal" id="{646C5A11-5123-466E-8E8E-31F1203824AE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1413" operator="equal" id="{9FF29D78-3847-45D1-AAD8-2F66E5FC3D59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414" operator="equal" id="{A182BDDD-0837-427D-90CF-1755CB21A570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K32:K38</xm:sqref>
        </x14:conditionalFormatting>
        <x14:conditionalFormatting xmlns:xm="http://schemas.microsoft.com/office/excel/2006/main">
          <x14:cfRule type="cellIs" priority="1411" operator="equal" id="{E8673B62-8F28-411B-B1CC-8E63106A20D2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412" operator="equal" id="{557E08CE-F282-49E0-9EDA-41BDF103E746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1409" operator="equal" id="{6E4878CD-D481-4EDB-9D61-FA5A4F5A17EE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410" operator="equal" id="{927B1C66-23DD-4A26-83C6-A8E79F03237D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M32:M38</xm:sqref>
        </x14:conditionalFormatting>
        <x14:conditionalFormatting xmlns:xm="http://schemas.microsoft.com/office/excel/2006/main">
          <x14:cfRule type="cellIs" priority="1251" operator="equal" id="{1B1EC5BF-1C1F-47B6-BD8E-968F2E74168F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252" operator="equal" id="{890D705D-EF52-498E-AAF3-00D170DC0CA2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I81:M81</xm:sqref>
        </x14:conditionalFormatting>
        <x14:conditionalFormatting xmlns:xm="http://schemas.microsoft.com/office/excel/2006/main">
          <x14:cfRule type="cellIs" priority="1247" operator="equal" id="{695D2341-3DD5-41A3-A16E-556CB18905CA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248" operator="equal" id="{355BA2EC-FC02-44D4-9C16-46030DA7A7CA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I82:M82</xm:sqref>
        </x14:conditionalFormatting>
        <x14:conditionalFormatting xmlns:xm="http://schemas.microsoft.com/office/excel/2006/main">
          <x14:cfRule type="cellIs" priority="1245" operator="equal" id="{15B97887-FC04-4D9E-AAE8-0DC06DE08C86}">
            <xm:f>'playing conditions'!$BG$4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46" operator="equal" id="{BB23773D-6D42-411E-B917-191E1A20587D}">
            <xm:f>'playing conditions'!$BG$5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F83:M83</xm:sqref>
        </x14:conditionalFormatting>
        <x14:conditionalFormatting xmlns:xm="http://schemas.microsoft.com/office/excel/2006/main">
          <x14:cfRule type="cellIs" priority="1243" operator="equal" id="{9B6C36B4-7ADF-460E-BA2B-ACF9428EE2E1}">
            <xm:f>'playing conditions'!$BG$4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44" operator="equal" id="{74DDF712-55EB-4CA9-9D6F-D83D16C2C591}">
            <xm:f>'playing conditions'!$BG$5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F84:M84</xm:sqref>
        </x14:conditionalFormatting>
        <x14:conditionalFormatting xmlns:xm="http://schemas.microsoft.com/office/excel/2006/main">
          <x14:cfRule type="cellIs" priority="1240" operator="equal" id="{F8A0A086-1ECE-4C35-AAD3-73DAE02DD34E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241" operator="equal" id="{FCAD2D9B-8859-4713-BC54-8EFB3AC200C8}">
            <xm:f>'playing conditions'!$BG$5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42" operator="equal" id="{5C2CECC1-E97D-48DD-864E-D1A5C86E44D3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F85:M85</xm:sqref>
        </x14:conditionalFormatting>
        <x14:conditionalFormatting xmlns:xm="http://schemas.microsoft.com/office/excel/2006/main">
          <x14:cfRule type="cellIs" priority="1236" operator="equal" id="{558FBC2C-9DD4-4574-862D-F57DDB87A3AA}">
            <xm:f>'playing conditions'!$DR$7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237" operator="equal" id="{A21B4481-F84A-4B76-A5A6-ACECD313EEFD}">
            <xm:f>'playing conditions'!$DR$6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238" operator="equal" id="{6FFAE572-7A3E-4AD2-8D3A-4EE0EF35DBCD}">
            <xm:f>'playing conditions'!$DR$5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39" operator="equal" id="{B5DEC129-DDB4-490F-A79F-3E4985DBE485}">
            <xm:f>'playing conditions'!$DR$4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H86:M86</xm:sqref>
        </x14:conditionalFormatting>
        <x14:conditionalFormatting xmlns:xm="http://schemas.microsoft.com/office/excel/2006/main">
          <x14:cfRule type="cellIs" priority="1229" operator="equal" id="{F99ACB3B-80C9-49DC-8782-924637356B5B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230" operator="equal" id="{F5F6C07A-3674-4511-B206-9710C3A4AB22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I144:M144</xm:sqref>
        </x14:conditionalFormatting>
        <x14:conditionalFormatting xmlns:xm="http://schemas.microsoft.com/office/excel/2006/main">
          <x14:cfRule type="cellIs" priority="1225" operator="equal" id="{B70755EE-1797-4E4D-A719-CBDDE3BF9529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226" operator="equal" id="{17C1F5C9-E06C-48A7-96BF-517857E8BBAC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I145:M145</xm:sqref>
        </x14:conditionalFormatting>
        <x14:conditionalFormatting xmlns:xm="http://schemas.microsoft.com/office/excel/2006/main">
          <x14:cfRule type="cellIs" priority="1211" operator="equal" id="{A53E0642-6B0C-4EC3-B51F-8CE7CC9113E8}">
            <xm:f>'playing conditions'!$DI$4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223" operator="equal" id="{ED9ED6B5-9B49-4D8D-9493-C56813B211AC}">
            <xm:f>'playing conditions'!$BG$4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24" operator="equal" id="{29D75F98-69F3-4265-8767-37FAFD62650F}">
            <xm:f>'playing conditions'!$BG$5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F146:M146</xm:sqref>
        </x14:conditionalFormatting>
        <x14:conditionalFormatting xmlns:xm="http://schemas.microsoft.com/office/excel/2006/main">
          <x14:cfRule type="cellIs" priority="1218" operator="equal" id="{F9D131A9-9E9B-4563-A9F4-C64FC0E05588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219" operator="equal" id="{5BF613D2-5E9E-4532-A0F3-848F5F4C7D62}">
            <xm:f>'playing conditions'!$BG$5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20" operator="equal" id="{80ABA55D-78A6-4999-B39B-9331DF8650ED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F148:M148</xm:sqref>
        </x14:conditionalFormatting>
        <x14:conditionalFormatting xmlns:xm="http://schemas.microsoft.com/office/excel/2006/main">
          <x14:cfRule type="cellIs" priority="1214" operator="equal" id="{8ED0C61D-6553-4F01-B961-EFB1A3D306D8}">
            <xm:f>'playing conditions'!$DR$7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215" operator="equal" id="{ED9562EC-E84A-4C04-8C4A-5CF92C81A084}">
            <xm:f>'playing conditions'!$DR$6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216" operator="equal" id="{13282B6A-92C3-4637-B0EB-463731C59617}">
            <xm:f>'playing conditions'!$DR$5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17" operator="equal" id="{9E18D225-21F6-4519-93D2-9BBB0BD6357A}">
            <xm:f>'playing conditions'!$DR$4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H149:M149</xm:sqref>
        </x14:conditionalFormatting>
        <x14:conditionalFormatting xmlns:xm="http://schemas.microsoft.com/office/excel/2006/main">
          <x14:cfRule type="cellIs" priority="1208" operator="equal" id="{7C6982CF-FD5E-4169-9C06-E08BFBC73004}">
            <xm:f>'playing conditions'!$DI$4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209" operator="equal" id="{6DC7B0C8-E2EF-45CD-8AC5-FB0B49C1E587}">
            <xm:f>'playing conditions'!$BG$4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10" operator="equal" id="{6A7A72BB-FD56-4CF1-B33D-5378F79BFE50}">
            <xm:f>'playing conditions'!$BG$5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F147:M147</xm:sqref>
        </x14:conditionalFormatting>
        <x14:conditionalFormatting xmlns:xm="http://schemas.microsoft.com/office/excel/2006/main">
          <x14:cfRule type="cellIs" priority="1190" operator="equal" id="{1F7CD310-2EDE-4F3F-B252-54978CF8907F}">
            <xm:f>'playing conditions'!$CW$7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91" operator="equal" id="{C9A559F5-B2FB-475F-879A-EC035B8DFE05}">
            <xm:f>'playing conditions'!$CW$6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92" operator="equal" id="{5E986B65-0B3E-4ED9-AA0B-89F36D8566DC}">
            <xm:f>'playing conditions'!$CW$5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93" operator="equal" id="{4319186E-E481-4A2F-8FF8-D4BB42FA19AC}">
            <xm:f>'playing conditions'!$CW$4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F153:H153</xm:sqref>
        </x14:conditionalFormatting>
        <x14:conditionalFormatting xmlns:xm="http://schemas.microsoft.com/office/excel/2006/main">
          <x14:cfRule type="cellIs" priority="1169" operator="equal" id="{00D8B4C8-CFFB-4FCF-B852-625F13B4E4CA}">
            <xm:f>'playing conditions'!$BD$8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70" operator="equal" id="{179C8CFB-B44F-4541-A002-B6174D5FE038}">
            <xm:f>'playing conditions'!$BD$6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171" operator="equal" id="{85922156-54FE-4247-960E-6BA382F8562E}">
            <xm:f>'playing conditions'!$BD$7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72" operator="equal" id="{086A2DBA-D382-4F41-930F-16D6E5B8C784}">
            <xm:f>'playing conditions'!$BD$5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73" operator="equal" id="{ED8955AB-BF5C-4795-95EB-54189680A4FB}">
            <xm:f>'playing conditions'!$BD$4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F158:H158</xm:sqref>
        </x14:conditionalFormatting>
        <x14:conditionalFormatting xmlns:xm="http://schemas.microsoft.com/office/excel/2006/main">
          <x14:cfRule type="cellIs" priority="1164" operator="equal" id="{01FB04A5-3FE9-4096-927C-2D71A7ED6FFB}">
            <xm:f>'playing conditions'!$EB$7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165" operator="equal" id="{5B97F0A0-D4C6-4396-810F-95D59ED20A45}">
            <xm:f>'playing conditions'!$EB$6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166" operator="equal" id="{F81CDD96-5AF1-43D9-B2A7-A967C4423399}">
            <xm:f>'playing conditions'!$EB$5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67" operator="equal" id="{56DA5840-5C90-40A6-A47E-4A667A9A0213}">
            <xm:f>'playing conditions'!$EB$4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F157:H157</xm:sqref>
        </x14:conditionalFormatting>
        <x14:conditionalFormatting xmlns:xm="http://schemas.microsoft.com/office/excel/2006/main">
          <x14:cfRule type="cellIs" priority="1115" operator="equal" id="{035A131A-664E-4994-B49E-D8F6B2DC591C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116" operator="equal" id="{7596C12E-81FC-4AE3-B214-6AF270849218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I168:M168</xm:sqref>
        </x14:conditionalFormatting>
        <x14:conditionalFormatting xmlns:xm="http://schemas.microsoft.com/office/excel/2006/main">
          <x14:cfRule type="cellIs" priority="1111" operator="equal" id="{4A62209E-FCD0-4889-ACBA-69677767DA87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112" operator="equal" id="{3BDDEF03-0AE3-4339-970F-81D921975B2F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I169:M169</xm:sqref>
        </x14:conditionalFormatting>
        <x14:conditionalFormatting xmlns:xm="http://schemas.microsoft.com/office/excel/2006/main">
          <x14:cfRule type="cellIs" priority="1103" operator="equal" id="{9169C131-B309-4894-B6A7-ED13D0D25047}">
            <xm:f>'playing conditions'!$DI$4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109" operator="equal" id="{8A14B3A3-6AF9-473D-919D-636C7C7CFE7A}">
            <xm:f>'playing conditions'!$BG$4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10" operator="equal" id="{37E659F8-1C6E-48BC-8AF7-2E3A36393A10}">
            <xm:f>'playing conditions'!$BG$5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F170:M170</xm:sqref>
        </x14:conditionalFormatting>
        <x14:conditionalFormatting xmlns:xm="http://schemas.microsoft.com/office/excel/2006/main">
          <x14:cfRule type="cellIs" priority="1106" operator="equal" id="{31100848-7C58-44A7-A81A-FED70A1BC6B6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107" operator="equal" id="{8DF22B6A-821D-404A-B091-A891E07ADE9F}">
            <xm:f>'playing conditions'!$BG$5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08" operator="equal" id="{9EF87B2A-6C6D-45E3-91E9-DB85368E1716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F172:M172</xm:sqref>
        </x14:conditionalFormatting>
        <x14:conditionalFormatting xmlns:xm="http://schemas.microsoft.com/office/excel/2006/main">
          <x14:cfRule type="cellIs" priority="1100" operator="equal" id="{153EDD5E-91E7-4E03-88D3-946B3A1EDDEE}">
            <xm:f>'playing conditions'!$DI$4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101" operator="equal" id="{40670F73-00F3-4EB6-B440-563B2BA455DC}">
            <xm:f>'playing conditions'!$BG$4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02" operator="equal" id="{B8BC2A6B-2875-4190-9033-1033F457F4E8}">
            <xm:f>'playing conditions'!$BG$5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F171:M171</xm:sqref>
        </x14:conditionalFormatting>
        <x14:conditionalFormatting xmlns:xm="http://schemas.microsoft.com/office/excel/2006/main">
          <x14:cfRule type="cellIs" priority="1088" operator="equal" id="{CFF0EFEC-D3A4-4A40-BFED-94103CEC852A}">
            <xm:f>'playing conditions'!$DO$10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89" operator="equal" id="{D3B6E920-DC94-49CD-84C0-40DF7ED6103A}">
            <xm:f>'playing conditions'!$DO$10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90" operator="equal" id="{B9BA04A1-3DB5-482C-A7C6-E95ED252BE0C}">
            <xm:f>'playing conditions'!$DO$9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91" operator="equal" id="{BDF3DC94-D5E6-42D5-9E57-FDA66C3FA966}">
            <xm:f>'playing conditions'!$DO$8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92" operator="equal" id="{A9F7AD78-A785-4BB1-91AF-7EF6DA06FDA0}">
            <xm:f>'playing conditions'!$DO$8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93" operator="equal" id="{578E38F8-76EE-4F72-8581-8F2FDCCFADC4}">
            <xm:f>'playing conditions'!$DO$7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94" operator="equal" id="{409B15BD-B8F6-4CBD-8BDE-625F027650CA}">
            <xm:f>'playing conditions'!$DO$6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95" operator="equal" id="{470A5223-89FB-47C2-98F4-A08D61157AC8}">
            <xm:f>'playing conditions'!$DN$6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96" operator="equal" id="{CA2C474C-9647-4A73-A74E-F11D7E03C5E7}">
            <xm:f>'playing conditions'!$DO$5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097" operator="equal" id="{01A416C0-400B-4402-A18C-B221D855E8BE}">
            <xm:f>'playing conditions'!$DO$4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F173:H173</xm:sqref>
        </x14:conditionalFormatting>
        <x14:conditionalFormatting xmlns:xm="http://schemas.microsoft.com/office/excel/2006/main">
          <x14:cfRule type="cellIs" priority="1083" operator="equal" id="{1F9D2A8A-F591-4315-B324-F97D6D5384D3}">
            <xm:f>'playing conditions'!$DR$7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84" operator="equal" id="{89E09D1A-0D28-4568-A724-8C8272BBA23B}">
            <xm:f>'playing conditions'!$DR$6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85" operator="equal" id="{F9ED4BCE-63F4-47A8-985F-1B75918BDBBB}">
            <xm:f>'playing conditions'!$DR$5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86" operator="equal" id="{9ACB16B1-3231-47A2-9D75-DDF127C8B2A2}">
            <xm:f>'playing conditions'!$DR$4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H174:M174</xm:sqref>
        </x14:conditionalFormatting>
        <x14:conditionalFormatting xmlns:xm="http://schemas.microsoft.com/office/excel/2006/main">
          <x14:cfRule type="cellIs" priority="1071" operator="equal" id="{8C86584B-55CF-4A80-BF8C-EC53A05480CB}">
            <xm:f>'playing conditions'!$CW$7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72" operator="equal" id="{4A577F17-F4DD-43B5-B0AD-BAD3AB2BAA86}">
            <xm:f>'playing conditions'!$CW$6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73" operator="equal" id="{DED58844-DBCA-439C-8F09-FE4913EF1B6E}">
            <xm:f>'playing conditions'!$CW$5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74" operator="equal" id="{89C345D8-26F7-4034-901B-CE9B602294EB}">
            <xm:f>'playing conditions'!$CW$4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F177:H177</xm:sqref>
        </x14:conditionalFormatting>
        <x14:conditionalFormatting xmlns:xm="http://schemas.microsoft.com/office/excel/2006/main">
          <x14:cfRule type="cellIs" priority="1060" operator="equal" id="{C4EF376A-DB90-4CA3-94A9-73B064248CE5}">
            <xm:f>'playing conditions'!$BD$8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61" operator="equal" id="{4802506C-CFFC-41D9-B008-38F046F7BB90}">
            <xm:f>'playing conditions'!$BD$6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062" operator="equal" id="{5DFA9526-CDAF-457C-9CD6-E4909C081D65}">
            <xm:f>'playing conditions'!$BD$7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63" operator="equal" id="{F080B495-2814-4570-B731-37BD67BCE6C7}">
            <xm:f>'playing conditions'!$BD$5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64" operator="equal" id="{88B431E0-87DE-4EC3-8F50-9F55684618CC}">
            <xm:f>'playing conditions'!$BD$4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F182:H182</xm:sqref>
        </x14:conditionalFormatting>
        <x14:conditionalFormatting xmlns:xm="http://schemas.microsoft.com/office/excel/2006/main">
          <x14:cfRule type="cellIs" priority="1056" operator="equal" id="{7A93573C-1AFC-4F90-AF43-B4B867EFECD3}">
            <xm:f>'playing conditions'!$EB$7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057" operator="equal" id="{32D88415-93B6-4A41-8DAD-8CC95BC8BEB9}">
            <xm:f>'playing conditions'!$EB$6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058" operator="equal" id="{0292447C-38DC-4DC9-9F57-8ECB79E04492}">
            <xm:f>'playing conditions'!$EB$5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59" operator="equal" id="{CAEF1B34-3E36-4E13-B5F4-3EB249193670}">
            <xm:f>'playing conditions'!$EB$4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F181:H181</xm:sqref>
        </x14:conditionalFormatting>
        <x14:conditionalFormatting xmlns:xm="http://schemas.microsoft.com/office/excel/2006/main">
          <x14:cfRule type="cellIs" priority="1022" operator="equal" id="{B20A58CF-EC66-4556-8567-31AEE57B1224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023" operator="equal" id="{10559916-B996-4F63-93AA-0042F102A6AA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I192:M192</xm:sqref>
        </x14:conditionalFormatting>
        <x14:conditionalFormatting xmlns:xm="http://schemas.microsoft.com/office/excel/2006/main">
          <x14:cfRule type="cellIs" priority="1018" operator="equal" id="{A4837585-D21B-4335-9559-EA51AFDDA386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019" operator="equal" id="{84757DEB-A337-48FE-BED3-0A28883F2401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I193:M193</xm:sqref>
        </x14:conditionalFormatting>
        <x14:conditionalFormatting xmlns:xm="http://schemas.microsoft.com/office/excel/2006/main">
          <x14:cfRule type="cellIs" priority="1010" operator="equal" id="{A07BC406-A01F-4E9D-AE0A-F642B9B5B892}">
            <xm:f>'playing conditions'!$DI$4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016" operator="equal" id="{B0AC36CB-91FC-4EA7-82DF-FA97A1A32F03}">
            <xm:f>'playing conditions'!$BG$4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17" operator="equal" id="{FFA221AE-8BB9-4C75-8BA1-23ADD9832AB9}">
            <xm:f>'playing conditions'!$BG$5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F194:M194</xm:sqref>
        </x14:conditionalFormatting>
        <x14:conditionalFormatting xmlns:xm="http://schemas.microsoft.com/office/excel/2006/main">
          <x14:cfRule type="cellIs" priority="1013" operator="equal" id="{B100462E-0F4A-43CF-93F4-DAD3B1287732}">
            <xm:f>'playing conditions'!$BG$5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014" operator="equal" id="{EE594BBD-E064-4DF0-8295-C52B4A677E4B}">
            <xm:f>'playing conditions'!$BG$5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15" operator="equal" id="{AF398798-AD69-4778-A9AB-D5A88086A477}">
            <xm:f>'playing conditions'!$BG$4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F196:M196</xm:sqref>
        </x14:conditionalFormatting>
        <x14:conditionalFormatting xmlns:xm="http://schemas.microsoft.com/office/excel/2006/main">
          <x14:cfRule type="cellIs" priority="1007" operator="equal" id="{163CC3B4-2342-4CCE-B0B3-16880C2065BC}">
            <xm:f>'playing conditions'!$DI$4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008" operator="equal" id="{D26FD611-DA2C-4268-B739-0E3CCD0BAC17}">
            <xm:f>'playing conditions'!$BG$4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09" operator="equal" id="{375F6300-F28A-4D04-80C2-79E0C12A1853}">
            <xm:f>'playing conditions'!$BG$5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F195:M195</xm:sqref>
        </x14:conditionalFormatting>
        <x14:conditionalFormatting xmlns:xm="http://schemas.microsoft.com/office/excel/2006/main">
          <x14:cfRule type="cellIs" priority="990" operator="equal" id="{88EC2AF3-9944-45ED-BB74-7E5464991160}">
            <xm:f>'playing conditions'!$DR$7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991" operator="equal" id="{3780EC49-9330-4447-8606-D445195A42C7}">
            <xm:f>'playing conditions'!$DR$6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992" operator="equal" id="{B5359875-326C-4C9D-AD63-38F698968C96}">
            <xm:f>'playing conditions'!$DR$5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93" operator="equal" id="{5E6DAB39-34FC-4AA5-8FDB-2202889CE5B8}">
            <xm:f>'playing conditions'!$DR$4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H197:M197</xm:sqref>
        </x14:conditionalFormatting>
        <x14:conditionalFormatting xmlns:xm="http://schemas.microsoft.com/office/excel/2006/main">
          <x14:cfRule type="cellIs" priority="928" operator="equal" id="{5F052D8D-E5C4-449F-AC8C-11E6D5C4A00F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29" operator="equal" id="{75B845DC-533D-4BF9-97E0-3E6DF876358D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G222</xm:sqref>
        </x14:conditionalFormatting>
        <x14:conditionalFormatting xmlns:xm="http://schemas.microsoft.com/office/excel/2006/main">
          <x14:cfRule type="cellIs" priority="926" operator="equal" id="{80644704-D224-46B5-A9FB-798A34498BFE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27" operator="equal" id="{4D8092D6-1603-4D42-B535-E37971AFE108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I222</xm:sqref>
        </x14:conditionalFormatting>
        <x14:conditionalFormatting xmlns:xm="http://schemas.microsoft.com/office/excel/2006/main">
          <x14:cfRule type="cellIs" priority="924" operator="equal" id="{1BDDAFBD-9BF7-426F-9A56-536E6D319990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25" operator="equal" id="{944312E2-8C83-46A0-B0AC-4B90C121BA1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K222</xm:sqref>
        </x14:conditionalFormatting>
        <x14:conditionalFormatting xmlns:xm="http://schemas.microsoft.com/office/excel/2006/main">
          <x14:cfRule type="cellIs" priority="922" operator="equal" id="{707538A2-61C3-4003-862D-F85B5937CA85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23" operator="equal" id="{0CDF3E8B-1928-4932-9619-A4F99B074E63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M222</xm:sqref>
        </x14:conditionalFormatting>
        <x14:conditionalFormatting xmlns:xm="http://schemas.microsoft.com/office/excel/2006/main">
          <x14:cfRule type="cellIs" priority="920" operator="equal" id="{87E5700A-4D27-43D4-99B1-C76D7B467D2F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21" operator="equal" id="{878A7198-184E-4164-AAC0-F5410D366D2D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M223</xm:sqref>
        </x14:conditionalFormatting>
        <x14:conditionalFormatting xmlns:xm="http://schemas.microsoft.com/office/excel/2006/main">
          <x14:cfRule type="cellIs" priority="918" operator="equal" id="{9AA43669-1C22-457F-AECE-7815F0598A0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19" operator="equal" id="{AA0376D9-7271-4654-AA19-E3111B512C24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K223</xm:sqref>
        </x14:conditionalFormatting>
        <x14:conditionalFormatting xmlns:xm="http://schemas.microsoft.com/office/excel/2006/main">
          <x14:cfRule type="cellIs" priority="916" operator="equal" id="{13691663-016D-4970-8D4B-5049343A496F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17" operator="equal" id="{61B2EE85-38F2-4D6A-A30A-4FB96EF37560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I223</xm:sqref>
        </x14:conditionalFormatting>
        <x14:conditionalFormatting xmlns:xm="http://schemas.microsoft.com/office/excel/2006/main">
          <x14:cfRule type="cellIs" priority="914" operator="equal" id="{0A1368E3-31EC-4FD2-A1A8-7BBC99D4127F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15" operator="equal" id="{FBD5CF76-B518-46C9-A54E-C109CA60A1F4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G223</xm:sqref>
        </x14:conditionalFormatting>
        <x14:conditionalFormatting xmlns:xm="http://schemas.microsoft.com/office/excel/2006/main">
          <x14:cfRule type="cellIs" priority="912" operator="equal" id="{EE2E8A88-2C69-44FE-B3FF-00C4C060B525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13" operator="equal" id="{E10605DD-B2E1-41E0-BF48-1F1255144AC2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G224</xm:sqref>
        </x14:conditionalFormatting>
        <x14:conditionalFormatting xmlns:xm="http://schemas.microsoft.com/office/excel/2006/main">
          <x14:cfRule type="cellIs" priority="910" operator="equal" id="{F2F384D0-F8EA-4244-9C82-A4E1DD0F66E9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11" operator="equal" id="{A7D69BD3-8CF3-4060-B329-733467BE9D84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I224</xm:sqref>
        </x14:conditionalFormatting>
        <x14:conditionalFormatting xmlns:xm="http://schemas.microsoft.com/office/excel/2006/main">
          <x14:cfRule type="cellIs" priority="908" operator="equal" id="{88E81701-9473-4E0E-8610-614E06121252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09" operator="equal" id="{9752A7F4-31E2-4D4A-88BB-FF019DD303F7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K224</xm:sqref>
        </x14:conditionalFormatting>
        <x14:conditionalFormatting xmlns:xm="http://schemas.microsoft.com/office/excel/2006/main">
          <x14:cfRule type="cellIs" priority="906" operator="equal" id="{10A9DC4B-103E-4BC1-84FD-5E896CF89073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07" operator="equal" id="{9AB36033-F90B-4ED4-A796-540A595EF624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G227</xm:sqref>
        </x14:conditionalFormatting>
        <x14:conditionalFormatting xmlns:xm="http://schemas.microsoft.com/office/excel/2006/main">
          <x14:cfRule type="cellIs" priority="903" operator="equal" id="{4A027386-5268-4BA1-BF10-5B5D6E9CAB6D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04" operator="equal" id="{BEE233DB-B069-437C-A01C-52A804DA049B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I227</xm:sqref>
        </x14:conditionalFormatting>
        <x14:conditionalFormatting xmlns:xm="http://schemas.microsoft.com/office/excel/2006/main">
          <x14:cfRule type="cellIs" priority="901" operator="equal" id="{9EF46960-D97C-492B-AAB1-FE49F760471A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02" operator="equal" id="{BB1A594F-A5A8-4A51-9DEE-C0D38627741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K227</xm:sqref>
        </x14:conditionalFormatting>
        <x14:conditionalFormatting xmlns:xm="http://schemas.microsoft.com/office/excel/2006/main">
          <x14:cfRule type="cellIs" priority="899" operator="equal" id="{92DF1102-AE0B-4D87-A551-5DAB1D9BB2F0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00" operator="equal" id="{B449BF94-0430-478C-8F3C-1DEC72F039AA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M227</xm:sqref>
        </x14:conditionalFormatting>
        <x14:conditionalFormatting xmlns:xm="http://schemas.microsoft.com/office/excel/2006/main">
          <x14:cfRule type="cellIs" priority="897" operator="equal" id="{5ADF9417-F77E-48F2-9A05-26BAFD8CBB8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98" operator="equal" id="{9A29E053-2812-4D42-BFB9-68D8971C75B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K228</xm:sqref>
        </x14:conditionalFormatting>
        <x14:conditionalFormatting xmlns:xm="http://schemas.microsoft.com/office/excel/2006/main">
          <x14:cfRule type="cellIs" priority="895" operator="equal" id="{225AA4B4-BA00-4690-A9EF-46C82BE60F4C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96" operator="equal" id="{F5B8A38D-54D8-499C-9442-420C96CBA56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I228</xm:sqref>
        </x14:conditionalFormatting>
        <x14:conditionalFormatting xmlns:xm="http://schemas.microsoft.com/office/excel/2006/main">
          <x14:cfRule type="cellIs" priority="893" operator="equal" id="{9E3ABDF2-075A-4AD2-9787-67A9F13ED95B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94" operator="equal" id="{B510AE03-5B99-43BC-BABF-0DD0C9DF7C83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G228</xm:sqref>
        </x14:conditionalFormatting>
        <x14:conditionalFormatting xmlns:xm="http://schemas.microsoft.com/office/excel/2006/main">
          <x14:cfRule type="cellIs" priority="891" operator="equal" id="{C0F62E39-EF80-4290-A459-59713CE20DAF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92" operator="equal" id="{482F439A-C8D4-4CDC-A474-649BB8D1F564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G231</xm:sqref>
        </x14:conditionalFormatting>
        <x14:conditionalFormatting xmlns:xm="http://schemas.microsoft.com/office/excel/2006/main">
          <x14:cfRule type="cellIs" priority="889" operator="equal" id="{D85FD913-15A6-4996-A030-02EB2B679A75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90" operator="equal" id="{9C512146-0C42-4282-8944-98047A283F1C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I231</xm:sqref>
        </x14:conditionalFormatting>
        <x14:conditionalFormatting xmlns:xm="http://schemas.microsoft.com/office/excel/2006/main">
          <x14:cfRule type="cellIs" priority="887" operator="equal" id="{9BC245F8-281D-43A4-A388-AFDBF8E85239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88" operator="equal" id="{44A7E4E0-EA71-4760-87AF-4837A4BF262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K231</xm:sqref>
        </x14:conditionalFormatting>
        <x14:conditionalFormatting xmlns:xm="http://schemas.microsoft.com/office/excel/2006/main">
          <x14:cfRule type="cellIs" priority="885" operator="equal" id="{3E306B7E-35CD-4668-8255-602300B2DBE3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86" operator="equal" id="{8498B13C-2796-4E6C-A206-516BD33EB0A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M231</xm:sqref>
        </x14:conditionalFormatting>
        <x14:conditionalFormatting xmlns:xm="http://schemas.microsoft.com/office/excel/2006/main">
          <x14:cfRule type="cellIs" priority="883" operator="equal" id="{9DDF4D94-B97F-4BBB-865B-E7111202726E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84" operator="equal" id="{5F48F854-25DD-43D2-9CD3-963634046F63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I232</xm:sqref>
        </x14:conditionalFormatting>
        <x14:conditionalFormatting xmlns:xm="http://schemas.microsoft.com/office/excel/2006/main">
          <x14:cfRule type="cellIs" priority="881" operator="equal" id="{A1964D46-A02D-47FF-A0DA-11FFC082C32D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82" operator="equal" id="{C2EC93AE-E26C-44A4-9105-1E06C227B89F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G232</xm:sqref>
        </x14:conditionalFormatting>
        <x14:conditionalFormatting xmlns:xm="http://schemas.microsoft.com/office/excel/2006/main">
          <x14:cfRule type="cellIs" priority="879" operator="equal" id="{B88AC322-882E-4FA8-A7A2-3B11C2D7771E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80" operator="equal" id="{C3CF8D80-9FD5-4476-A38A-C363FB07359F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G236</xm:sqref>
        </x14:conditionalFormatting>
        <x14:conditionalFormatting xmlns:xm="http://schemas.microsoft.com/office/excel/2006/main">
          <x14:cfRule type="cellIs" priority="877" operator="equal" id="{D5F0E71D-CE0A-4899-A01B-635DC044C25C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78" operator="equal" id="{67718574-A7C1-4BB5-A46F-AEDE066F65B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G237</xm:sqref>
        </x14:conditionalFormatting>
        <x14:conditionalFormatting xmlns:xm="http://schemas.microsoft.com/office/excel/2006/main">
          <x14:cfRule type="cellIs" priority="875" operator="equal" id="{7E899211-5DBA-4A73-A7E2-92915BD1A8D7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76" operator="equal" id="{7C36D83F-B6E2-4FAA-B6DF-E2110DDD9113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I237</xm:sqref>
        </x14:conditionalFormatting>
        <x14:conditionalFormatting xmlns:xm="http://schemas.microsoft.com/office/excel/2006/main">
          <x14:cfRule type="cellIs" priority="873" operator="equal" id="{040D8B42-3F5E-456E-B409-50875D53D43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74" operator="equal" id="{512BB24C-1A29-438F-9619-02225EBE6F3A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I236</xm:sqref>
        </x14:conditionalFormatting>
        <x14:conditionalFormatting xmlns:xm="http://schemas.microsoft.com/office/excel/2006/main">
          <x14:cfRule type="cellIs" priority="871" operator="equal" id="{76EA9791-DDE0-4B00-8740-1F95D2399782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72" operator="equal" id="{1D48755C-4019-4530-9D59-11FEA0E01F14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K236</xm:sqref>
        </x14:conditionalFormatting>
        <x14:conditionalFormatting xmlns:xm="http://schemas.microsoft.com/office/excel/2006/main">
          <x14:cfRule type="cellIs" priority="869" operator="equal" id="{4A004AD6-28E4-43D9-9EE3-9AEC2B05F70C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70" operator="equal" id="{EE0F1293-F64D-45DF-9A59-C71C311DA8D3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K237</xm:sqref>
        </x14:conditionalFormatting>
        <x14:conditionalFormatting xmlns:xm="http://schemas.microsoft.com/office/excel/2006/main">
          <x14:cfRule type="cellIs" priority="867" operator="equal" id="{9313BD80-0B18-42A5-B64C-87FAC6DAEE89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68" operator="equal" id="{85F3C0E5-299D-4727-B1E2-2DC287990EA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M236</xm:sqref>
        </x14:conditionalFormatting>
        <x14:conditionalFormatting xmlns:xm="http://schemas.microsoft.com/office/excel/2006/main">
          <x14:cfRule type="cellIs" priority="865" operator="equal" id="{B36E2CDA-15A1-4E73-9459-3E519703C81D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66" operator="equal" id="{8B1E00E7-C6A0-4B34-9D0B-C33797A26DFA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M238</xm:sqref>
        </x14:conditionalFormatting>
        <x14:conditionalFormatting xmlns:xm="http://schemas.microsoft.com/office/excel/2006/main">
          <x14:cfRule type="cellIs" priority="863" operator="equal" id="{D13426C3-04B9-4D57-A62E-CDF3DA8686FB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64" operator="equal" id="{27E05951-2956-46AA-894A-3E0033A63E64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M239</xm:sqref>
        </x14:conditionalFormatting>
        <x14:conditionalFormatting xmlns:xm="http://schemas.microsoft.com/office/excel/2006/main">
          <x14:cfRule type="cellIs" priority="861" operator="equal" id="{A6B32D65-9670-49B0-838B-C00C8E03B3ED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62" operator="equal" id="{C71C0387-8A09-47D5-8938-E7DBE4DDAF82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G241</xm:sqref>
        </x14:conditionalFormatting>
        <x14:conditionalFormatting xmlns:xm="http://schemas.microsoft.com/office/excel/2006/main">
          <x14:cfRule type="cellIs" priority="859" operator="equal" id="{5689ED25-8E9A-44AA-B4A7-BA3FC7B10E37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60" operator="equal" id="{D683A4CF-ED9C-4EA3-80B6-1E8AE13EC4F2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I241</xm:sqref>
        </x14:conditionalFormatting>
        <x14:conditionalFormatting xmlns:xm="http://schemas.microsoft.com/office/excel/2006/main">
          <x14:cfRule type="cellIs" priority="857" operator="equal" id="{D7FE9DDD-3CC2-412C-9783-B3CDD71311E0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58" operator="equal" id="{E2BE9A46-DB94-4234-B38F-686F11EC05E8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I242</xm:sqref>
        </x14:conditionalFormatting>
        <x14:conditionalFormatting xmlns:xm="http://schemas.microsoft.com/office/excel/2006/main">
          <x14:cfRule type="cellIs" priority="855" operator="equal" id="{26345069-5017-48DC-8596-FA11D57D68DF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56" operator="equal" id="{05903846-D079-4EC3-A7E4-4121C47656B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G242</xm:sqref>
        </x14:conditionalFormatting>
        <x14:conditionalFormatting xmlns:xm="http://schemas.microsoft.com/office/excel/2006/main">
          <x14:cfRule type="cellIs" priority="853" operator="equal" id="{1ABC7295-4B9A-44B2-A1B4-3E3E4EDA0993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54" operator="equal" id="{827FEF67-155A-43FD-A38D-EABA02A14200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K242</xm:sqref>
        </x14:conditionalFormatting>
        <x14:conditionalFormatting xmlns:xm="http://schemas.microsoft.com/office/excel/2006/main">
          <x14:cfRule type="cellIs" priority="851" operator="equal" id="{D4D826DF-418A-4504-9C03-D400A5DEDC79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52" operator="equal" id="{B65A9332-84F3-4700-BDD1-72676E9820F3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M242</xm:sqref>
        </x14:conditionalFormatting>
        <x14:conditionalFormatting xmlns:xm="http://schemas.microsoft.com/office/excel/2006/main">
          <x14:cfRule type="cellIs" priority="849" operator="equal" id="{1EE881BB-AD2B-4CCE-A3D3-65E5F3A3918E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50" operator="equal" id="{478F8A2C-257A-44CD-A006-0E8C236E17E4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I261</xm:sqref>
        </x14:conditionalFormatting>
        <x14:conditionalFormatting xmlns:xm="http://schemas.microsoft.com/office/excel/2006/main">
          <x14:cfRule type="cellIs" priority="847" operator="equal" id="{2E44FD43-C60D-43EA-A30D-E69251900289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48" operator="equal" id="{B3A771E1-076A-4DF0-8026-6F65FB147357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K261</xm:sqref>
        </x14:conditionalFormatting>
        <x14:conditionalFormatting xmlns:xm="http://schemas.microsoft.com/office/excel/2006/main">
          <x14:cfRule type="cellIs" priority="845" operator="equal" id="{F0A21EDF-B301-40E9-B2D9-E6DA2D4A8E60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46" operator="equal" id="{1EB78ABE-0CFA-4ED5-AC32-7770797CA170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M261</xm:sqref>
        </x14:conditionalFormatting>
        <x14:conditionalFormatting xmlns:xm="http://schemas.microsoft.com/office/excel/2006/main">
          <x14:cfRule type="cellIs" priority="843" operator="equal" id="{71C20C29-58E5-4D25-8AFF-1DF9EB20E024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44" operator="equal" id="{1EFC514F-CA9C-4627-9ABD-D7621FCB6220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M263</xm:sqref>
        </x14:conditionalFormatting>
        <x14:conditionalFormatting xmlns:xm="http://schemas.microsoft.com/office/excel/2006/main">
          <x14:cfRule type="cellIs" priority="841" operator="equal" id="{7F297384-11DF-4EDF-851C-FFB454D2DEB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42" operator="equal" id="{D28B9AA8-EDF7-4B8F-8FDB-5C1CC1D78AD8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K263</xm:sqref>
        </x14:conditionalFormatting>
        <x14:conditionalFormatting xmlns:xm="http://schemas.microsoft.com/office/excel/2006/main">
          <x14:cfRule type="cellIs" priority="839" operator="equal" id="{B1DF86C3-81AB-41F3-A215-BA927CCA2C4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40" operator="equal" id="{88B635FF-B0AF-4997-848C-F2BC238A0DB2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I263</xm:sqref>
        </x14:conditionalFormatting>
        <x14:conditionalFormatting xmlns:xm="http://schemas.microsoft.com/office/excel/2006/main">
          <x14:cfRule type="cellIs" priority="837" operator="equal" id="{078C1824-FBE0-4621-B0BB-32FC7D1C0F7F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38" operator="equal" id="{121E6A83-8A8B-4334-8FD4-FBDBD091912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G266</xm:sqref>
        </x14:conditionalFormatting>
        <x14:conditionalFormatting xmlns:xm="http://schemas.microsoft.com/office/excel/2006/main">
          <x14:cfRule type="cellIs" priority="835" operator="equal" id="{362186B2-B2EC-4EFC-806C-29DB79DC84E3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36" operator="equal" id="{2CCC6AD9-D87B-4AB9-B182-9BF474218837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I266</xm:sqref>
        </x14:conditionalFormatting>
        <x14:conditionalFormatting xmlns:xm="http://schemas.microsoft.com/office/excel/2006/main">
          <x14:cfRule type="cellIs" priority="833" operator="equal" id="{461BFEBA-F67A-4AED-BD7A-8F7621CE2A23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34" operator="equal" id="{4556778D-3471-47B3-961E-0D772A9F4223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K266</xm:sqref>
        </x14:conditionalFormatting>
        <x14:conditionalFormatting xmlns:xm="http://schemas.microsoft.com/office/excel/2006/main">
          <x14:cfRule type="cellIs" priority="831" operator="equal" id="{DBCCD069-C039-483E-A08F-7A1ADCB8407A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32" operator="equal" id="{E4943774-17AD-41E2-A0A4-0B1360F6D4C1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I267</xm:sqref>
        </x14:conditionalFormatting>
        <x14:conditionalFormatting xmlns:xm="http://schemas.microsoft.com/office/excel/2006/main">
          <x14:cfRule type="cellIs" priority="829" operator="equal" id="{189E4AAF-4EFF-465C-AF55-1CE3F5EB64AA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30" operator="equal" id="{65939203-1D58-4A7D-90C8-A428ADDA8791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G267</xm:sqref>
        </x14:conditionalFormatting>
        <x14:conditionalFormatting xmlns:xm="http://schemas.microsoft.com/office/excel/2006/main">
          <x14:cfRule type="cellIs" priority="823" operator="equal" id="{23B193B9-DB06-419E-82CA-D80BC7724A18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24" operator="equal" id="{CA72DCBA-517A-4C7E-9FFE-A6A5742B1332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M271</xm:sqref>
        </x14:conditionalFormatting>
        <x14:conditionalFormatting xmlns:xm="http://schemas.microsoft.com/office/excel/2006/main">
          <x14:cfRule type="cellIs" priority="821" operator="equal" id="{4D954EE1-F7F2-4888-8ED5-F8B0CDD4D94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22" operator="equal" id="{ACD76845-8928-45EF-AD58-4EE021BE9CD6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K271</xm:sqref>
        </x14:conditionalFormatting>
        <x14:conditionalFormatting xmlns:xm="http://schemas.microsoft.com/office/excel/2006/main">
          <x14:cfRule type="cellIs" priority="819" operator="equal" id="{ADC05450-D9B7-49D1-AF16-97E893B09D27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20" operator="equal" id="{330C4823-06BD-4872-95BB-ED387F09692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I271</xm:sqref>
        </x14:conditionalFormatting>
        <x14:conditionalFormatting xmlns:xm="http://schemas.microsoft.com/office/excel/2006/main">
          <x14:cfRule type="cellIs" priority="817" operator="equal" id="{A5EBA4D0-892F-428C-A250-D83E2026AA3A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18" operator="equal" id="{124A404A-DCCD-43A2-888A-EDD4DEE419C6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G271</xm:sqref>
        </x14:conditionalFormatting>
        <x14:conditionalFormatting xmlns:xm="http://schemas.microsoft.com/office/excel/2006/main">
          <x14:cfRule type="cellIs" priority="815" operator="equal" id="{4BA7BF51-8859-4588-BA49-EF1646D2655D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16" operator="equal" id="{FA5F7F16-9A94-40AD-8422-16C65518A31A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G272</xm:sqref>
        </x14:conditionalFormatting>
        <x14:conditionalFormatting xmlns:xm="http://schemas.microsoft.com/office/excel/2006/main">
          <x14:cfRule type="cellIs" priority="813" operator="equal" id="{8BBA1071-FF11-4267-971D-F7F4959C1290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14" operator="equal" id="{ED7E0A28-3F47-4C96-9D81-719BABE2BB48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I272</xm:sqref>
        </x14:conditionalFormatting>
        <x14:conditionalFormatting xmlns:xm="http://schemas.microsoft.com/office/excel/2006/main">
          <x14:cfRule type="cellIs" priority="811" operator="equal" id="{DF4AF46E-A5A9-4A2F-B157-58C13C6396DF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12" operator="equal" id="{ACE69F70-6CA6-41AD-8515-36AB6EAC125E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K272</xm:sqref>
        </x14:conditionalFormatting>
        <x14:conditionalFormatting xmlns:xm="http://schemas.microsoft.com/office/excel/2006/main">
          <x14:cfRule type="cellIs" priority="809" operator="equal" id="{2F050AAF-D33E-4B40-8F34-920C12988568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10" operator="equal" id="{6E7785F9-6FA2-4ED1-9E53-3E2CCD242A2B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G275</xm:sqref>
        </x14:conditionalFormatting>
        <x14:conditionalFormatting xmlns:xm="http://schemas.microsoft.com/office/excel/2006/main">
          <x14:cfRule type="cellIs" priority="807" operator="equal" id="{C64BC3DB-A396-4130-8984-1C3FB656D659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08" operator="equal" id="{67B0219A-13A6-45CA-9AB3-CFD7132ECF8D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I275</xm:sqref>
        </x14:conditionalFormatting>
        <x14:conditionalFormatting xmlns:xm="http://schemas.microsoft.com/office/excel/2006/main">
          <x14:cfRule type="cellIs" priority="805" operator="equal" id="{C4144E3B-8BE7-449B-9230-26B41EB5D28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06" operator="equal" id="{1A5ED6B6-66B8-4840-89DC-B7CA706153C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K275</xm:sqref>
        </x14:conditionalFormatting>
        <x14:conditionalFormatting xmlns:xm="http://schemas.microsoft.com/office/excel/2006/main">
          <x14:cfRule type="cellIs" priority="803" operator="equal" id="{2510282B-7C49-4CAB-8C04-DD411E9522F7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04" operator="equal" id="{DC8A9629-4FE6-495E-937F-442ECAFAEF1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M275</xm:sqref>
        </x14:conditionalFormatting>
        <x14:conditionalFormatting xmlns:xm="http://schemas.microsoft.com/office/excel/2006/main">
          <x14:cfRule type="cellIs" priority="801" operator="equal" id="{2A3C7A4D-D1BE-4BEF-B6F6-941373F1BB3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02" operator="equal" id="{BCEE845F-8764-454F-A17C-A52A0316B2E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G276</xm:sqref>
        </x14:conditionalFormatting>
        <x14:conditionalFormatting xmlns:xm="http://schemas.microsoft.com/office/excel/2006/main">
          <x14:cfRule type="cellIs" priority="799" operator="equal" id="{CCFB24F7-FBBC-4CD1-92B5-13FF6D9C7552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00" operator="equal" id="{DE846117-D67E-43EE-B794-1EB6079B0646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I276</xm:sqref>
        </x14:conditionalFormatting>
        <x14:conditionalFormatting xmlns:xm="http://schemas.microsoft.com/office/excel/2006/main">
          <x14:cfRule type="cellIs" priority="797" operator="equal" id="{41330EF8-EFC8-4160-B543-3D69462FC3AD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98" operator="equal" id="{823A29BB-AFFF-4A3A-9273-6DC018A4F32D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F277:M277</xm:sqref>
        </x14:conditionalFormatting>
        <x14:conditionalFormatting xmlns:xm="http://schemas.microsoft.com/office/excel/2006/main">
          <x14:cfRule type="cellIs" priority="795" operator="equal" id="{374089BA-19FA-48D3-9D29-B2BCE2C3BCD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96" operator="equal" id="{4945A213-3961-4F2F-A08B-05422256F2B0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G285</xm:sqref>
        </x14:conditionalFormatting>
        <x14:conditionalFormatting xmlns:xm="http://schemas.microsoft.com/office/excel/2006/main">
          <x14:cfRule type="cellIs" priority="793" operator="equal" id="{AEC28379-BC23-4FB4-88C1-19E632DFE528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94" operator="equal" id="{39A35A8F-5741-4436-96E9-61292C380946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I285</xm:sqref>
        </x14:conditionalFormatting>
        <x14:conditionalFormatting xmlns:xm="http://schemas.microsoft.com/office/excel/2006/main">
          <x14:cfRule type="cellIs" priority="791" operator="equal" id="{39EEDF1D-8CEE-47EC-BCB5-91F12B5E29F5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92" operator="equal" id="{E1680C4D-33A1-49A4-8A72-7F7C3F84C80B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K285</xm:sqref>
        </x14:conditionalFormatting>
        <x14:conditionalFormatting xmlns:xm="http://schemas.microsoft.com/office/excel/2006/main">
          <x14:cfRule type="cellIs" priority="789" operator="equal" id="{AF229F9A-1237-43F8-A11C-61A7F124A6F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90" operator="equal" id="{E29DE385-09FF-4C96-AE93-A15AA9291DE2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M285</xm:sqref>
        </x14:conditionalFormatting>
        <x14:conditionalFormatting xmlns:xm="http://schemas.microsoft.com/office/excel/2006/main">
          <x14:cfRule type="cellIs" priority="787" operator="equal" id="{AA0A85F4-4E02-4341-9F14-CCA031DFD20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88" operator="equal" id="{022C1D9C-6F6E-4075-9669-B14931C43EEE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G286</xm:sqref>
        </x14:conditionalFormatting>
        <x14:conditionalFormatting xmlns:xm="http://schemas.microsoft.com/office/excel/2006/main">
          <x14:cfRule type="cellIs" priority="785" operator="equal" id="{3167FF4C-3566-4843-8156-518E27C3822B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86" operator="equal" id="{92BCA49B-353A-48F2-BC05-282665D2A0CB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I286</xm:sqref>
        </x14:conditionalFormatting>
        <x14:conditionalFormatting xmlns:xm="http://schemas.microsoft.com/office/excel/2006/main">
          <x14:cfRule type="cellIs" priority="783" operator="equal" id="{928BFBD1-5B15-4BB0-91C6-D0A90C5EFA30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84" operator="equal" id="{C4D5807D-EEFC-4155-87E0-971FEEB73356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H287</xm:sqref>
        </x14:conditionalFormatting>
        <x14:conditionalFormatting xmlns:xm="http://schemas.microsoft.com/office/excel/2006/main">
          <x14:cfRule type="cellIs" priority="777" operator="equal" id="{59C60C5D-1DC1-49D5-B732-A41F0489CE1B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78" operator="equal" id="{178136F8-CA54-4621-9011-533C266F4E54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G288</xm:sqref>
        </x14:conditionalFormatting>
        <x14:conditionalFormatting xmlns:xm="http://schemas.microsoft.com/office/excel/2006/main">
          <x14:cfRule type="cellIs" priority="775" operator="equal" id="{25B5EED7-75B6-4B82-8F59-43036F81663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76" operator="equal" id="{C78EBAD2-86B8-4512-8494-A6ACED150E41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I288</xm:sqref>
        </x14:conditionalFormatting>
        <x14:conditionalFormatting xmlns:xm="http://schemas.microsoft.com/office/excel/2006/main">
          <x14:cfRule type="cellIs" priority="773" operator="equal" id="{A92B4894-2E47-4304-80B9-52B62065BACC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74" operator="equal" id="{669B6142-BE73-47B1-8635-7D6E766CE93D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K288</xm:sqref>
        </x14:conditionalFormatting>
        <x14:conditionalFormatting xmlns:xm="http://schemas.microsoft.com/office/excel/2006/main">
          <x14:cfRule type="cellIs" priority="771" operator="equal" id="{7BD728FC-ADF3-4AA6-9CEA-30F35DFE270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72" operator="equal" id="{CA8FC125-789E-4EF0-BE68-B37A76EDD4A7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K289</xm:sqref>
        </x14:conditionalFormatting>
        <x14:conditionalFormatting xmlns:xm="http://schemas.microsoft.com/office/excel/2006/main">
          <x14:cfRule type="cellIs" priority="769" operator="equal" id="{D13FE536-0CB1-4F07-8BC9-6C1C4DAEB23F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70" operator="equal" id="{5467395A-EA1D-4F6E-9064-D739613850DD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I289</xm:sqref>
        </x14:conditionalFormatting>
        <x14:conditionalFormatting xmlns:xm="http://schemas.microsoft.com/office/excel/2006/main">
          <x14:cfRule type="cellIs" priority="767" operator="equal" id="{2196C2B5-D99D-4D94-87E7-644370758279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68" operator="equal" id="{4094EF77-7936-4813-839B-4545FA00EEDE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G289</xm:sqref>
        </x14:conditionalFormatting>
        <x14:conditionalFormatting xmlns:xm="http://schemas.microsoft.com/office/excel/2006/main">
          <x14:cfRule type="cellIs" priority="765" operator="equal" id="{E95A5409-F4F1-4D80-AE86-AB7BE62F92FE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66" operator="equal" id="{D0303625-85D9-494C-9A1B-C4D784D3576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F290:H290</xm:sqref>
        </x14:conditionalFormatting>
        <x14:conditionalFormatting xmlns:xm="http://schemas.microsoft.com/office/excel/2006/main">
          <x14:cfRule type="cellIs" priority="763" operator="equal" id="{97E9ECA0-CF34-4ED8-B50B-84B9AA6E7B23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64" operator="equal" id="{5291D1AA-F1C5-41C7-8A7D-F090CF574E97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F291:H291 G292</xm:sqref>
        </x14:conditionalFormatting>
        <x14:conditionalFormatting xmlns:xm="http://schemas.microsoft.com/office/excel/2006/main">
          <x14:cfRule type="cellIs" priority="761" operator="equal" id="{F0926C5A-0CD2-48E8-8AEF-D722F7FB598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62" operator="equal" id="{FD13B6A9-11FE-4ACB-9C24-BE732735739F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G295</xm:sqref>
        </x14:conditionalFormatting>
        <x14:conditionalFormatting xmlns:xm="http://schemas.microsoft.com/office/excel/2006/main">
          <x14:cfRule type="cellIs" priority="759" operator="equal" id="{277E7E55-0D62-4F76-A13C-B7448462B67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60" operator="equal" id="{18A924BA-3883-4857-B325-B1CE02131F9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I295</xm:sqref>
        </x14:conditionalFormatting>
        <x14:conditionalFormatting xmlns:xm="http://schemas.microsoft.com/office/excel/2006/main">
          <x14:cfRule type="cellIs" priority="757" operator="equal" id="{9E0C6953-CFCF-4271-9ABD-7ED7C44A7243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58" operator="equal" id="{319C4746-909F-4F52-AEEE-79685586FBF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M295</xm:sqref>
        </x14:conditionalFormatting>
        <x14:conditionalFormatting xmlns:xm="http://schemas.microsoft.com/office/excel/2006/main">
          <x14:cfRule type="cellIs" priority="755" operator="equal" id="{0B95361B-2BE8-4639-8835-A893F94D604E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56" operator="equal" id="{D54C1404-E9E5-4EB5-9F61-290AE441000A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M304</xm:sqref>
        </x14:conditionalFormatting>
        <x14:conditionalFormatting xmlns:xm="http://schemas.microsoft.com/office/excel/2006/main">
          <x14:cfRule type="cellIs" priority="753" operator="equal" id="{FD291CEF-997A-434C-A952-021FDC4B348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54" operator="equal" id="{AFB9C807-531A-4FFB-83D7-BDF70C9D01AF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F305:M305</xm:sqref>
        </x14:conditionalFormatting>
        <x14:conditionalFormatting xmlns:xm="http://schemas.microsoft.com/office/excel/2006/main">
          <x14:cfRule type="cellIs" priority="749" operator="equal" id="{D90B87D2-44B1-4F2B-B259-E49A9D6CFAC5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50" operator="equal" id="{9D3E524D-70B9-4AD1-8ED4-E390F6C2D3E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G315</xm:sqref>
        </x14:conditionalFormatting>
        <x14:conditionalFormatting xmlns:xm="http://schemas.microsoft.com/office/excel/2006/main">
          <x14:cfRule type="cellIs" priority="747" operator="equal" id="{5269495B-09D9-4559-86C8-95D14322A25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48" operator="equal" id="{E1B951F1-8D1D-40F9-8743-01448979BFCA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I315</xm:sqref>
        </x14:conditionalFormatting>
        <x14:conditionalFormatting xmlns:xm="http://schemas.microsoft.com/office/excel/2006/main">
          <x14:cfRule type="cellIs" priority="745" operator="equal" id="{61E5A5A9-E47C-4E8D-8547-8420DFAB8F0C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46" operator="equal" id="{441DE4E5-588C-494E-937D-9EA1EDC9BD7A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K315</xm:sqref>
        </x14:conditionalFormatting>
        <x14:conditionalFormatting xmlns:xm="http://schemas.microsoft.com/office/excel/2006/main">
          <x14:cfRule type="cellIs" priority="743" operator="equal" id="{595D6A4F-6F0F-4D3A-A47E-5C3F292BAE0B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44" operator="equal" id="{7677952E-719C-4F13-8697-3490F4BC175A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M315</xm:sqref>
        </x14:conditionalFormatting>
        <x14:conditionalFormatting xmlns:xm="http://schemas.microsoft.com/office/excel/2006/main">
          <x14:cfRule type="cellIs" priority="741" operator="equal" id="{0AF701C4-2FD4-437E-8277-FCEDC237E5E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42" operator="equal" id="{0147E083-8999-44AB-A92B-28BF91A13BD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I321:I332</xm:sqref>
        </x14:conditionalFormatting>
        <x14:conditionalFormatting xmlns:xm="http://schemas.microsoft.com/office/excel/2006/main">
          <x14:cfRule type="cellIs" priority="739" operator="equal" id="{AEFE8061-C4EF-450B-98ED-F6AC1716D229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40" operator="equal" id="{08D61543-AC30-41CD-BE8A-467003900B0D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G361</xm:sqref>
        </x14:conditionalFormatting>
        <x14:conditionalFormatting xmlns:xm="http://schemas.microsoft.com/office/excel/2006/main">
          <x14:cfRule type="cellIs" priority="737" operator="equal" id="{2390578D-AE7A-47CB-BB6A-4743A2C3530E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38" operator="equal" id="{AB6A51D8-6AF7-46EB-B686-99D16734D97B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G362</xm:sqref>
        </x14:conditionalFormatting>
        <x14:conditionalFormatting xmlns:xm="http://schemas.microsoft.com/office/excel/2006/main">
          <x14:cfRule type="cellIs" priority="735" operator="equal" id="{9E3B60DE-46F4-42D8-9A52-70B53E51F1BC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36" operator="equal" id="{21B4BF52-273C-4789-A62B-59778806E8D0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G363</xm:sqref>
        </x14:conditionalFormatting>
        <x14:conditionalFormatting xmlns:xm="http://schemas.microsoft.com/office/excel/2006/main">
          <x14:cfRule type="cellIs" priority="733" operator="equal" id="{81F5E9F4-03CA-41DE-9425-8679EBDAEA2F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34" operator="equal" id="{95EDC62F-27FE-4EDC-A279-6E50BAEE5C1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I363</xm:sqref>
        </x14:conditionalFormatting>
        <x14:conditionalFormatting xmlns:xm="http://schemas.microsoft.com/office/excel/2006/main">
          <x14:cfRule type="cellIs" priority="731" operator="equal" id="{38E9285A-3AC6-49B2-9CF6-4BFE88B788A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32" operator="equal" id="{307C3338-26E0-4C85-9B89-14DBE72B3C88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I362</xm:sqref>
        </x14:conditionalFormatting>
        <x14:conditionalFormatting xmlns:xm="http://schemas.microsoft.com/office/excel/2006/main">
          <x14:cfRule type="cellIs" priority="729" operator="equal" id="{6C15D1CE-41CF-4EEB-A45E-66210B27627C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30" operator="equal" id="{CE63F238-0469-4664-9B35-837524AD670F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I361</xm:sqref>
        </x14:conditionalFormatting>
        <x14:conditionalFormatting xmlns:xm="http://schemas.microsoft.com/office/excel/2006/main">
          <x14:cfRule type="cellIs" priority="727" operator="equal" id="{A0023154-006C-4A2E-BB24-97E1071ECD7E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28" operator="equal" id="{7DBD3075-BC31-436C-93BC-D969CC21D82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K361</xm:sqref>
        </x14:conditionalFormatting>
        <x14:conditionalFormatting xmlns:xm="http://schemas.microsoft.com/office/excel/2006/main">
          <x14:cfRule type="cellIs" priority="725" operator="equal" id="{9850B386-BBAA-4417-83A9-39E3C9EECBCB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26" operator="equal" id="{B611EE91-601F-471A-99DC-4BC75C12BD0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K362</xm:sqref>
        </x14:conditionalFormatting>
        <x14:conditionalFormatting xmlns:xm="http://schemas.microsoft.com/office/excel/2006/main">
          <x14:cfRule type="cellIs" priority="723" operator="equal" id="{6D0DCA8D-BA98-4C53-B45D-0EC98458BAC9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24" operator="equal" id="{ABEB9130-5C4E-44F9-B27C-504CCEAA3633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K363</xm:sqref>
        </x14:conditionalFormatting>
        <x14:conditionalFormatting xmlns:xm="http://schemas.microsoft.com/office/excel/2006/main">
          <x14:cfRule type="cellIs" priority="721" operator="equal" id="{63AADDF4-E3B7-486C-822C-2050B31CA0E8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22" operator="equal" id="{76AA44D0-BC76-4FD5-8A6C-03B4B7AFEC6C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M363</xm:sqref>
        </x14:conditionalFormatting>
        <x14:conditionalFormatting xmlns:xm="http://schemas.microsoft.com/office/excel/2006/main">
          <x14:cfRule type="cellIs" priority="719" operator="equal" id="{49875C43-E257-4F74-8E37-C646B33A10B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20" operator="equal" id="{36B1056B-2626-4938-AB7B-D4752318FE26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M362</xm:sqref>
        </x14:conditionalFormatting>
        <x14:conditionalFormatting xmlns:xm="http://schemas.microsoft.com/office/excel/2006/main">
          <x14:cfRule type="cellIs" priority="717" operator="equal" id="{0289DAC7-50B3-4B9B-BED9-4BA503ACB4EC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18" operator="equal" id="{DEA05CD8-23F8-4854-8569-5670CF080BA0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M361</xm:sqref>
        </x14:conditionalFormatting>
        <x14:conditionalFormatting xmlns:xm="http://schemas.microsoft.com/office/excel/2006/main">
          <x14:cfRule type="cellIs" priority="701" operator="equal" id="{F4093216-E6F5-4515-B980-5270FC8D4AB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02" operator="equal" id="{D9D0DF37-CA97-491B-ADA0-200E313D1789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G380</xm:sqref>
        </x14:conditionalFormatting>
        <x14:conditionalFormatting xmlns:xm="http://schemas.microsoft.com/office/excel/2006/main">
          <x14:cfRule type="cellIs" priority="699" operator="equal" id="{8553F885-8FDA-4722-B3FE-29BB4276CB9C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00" operator="equal" id="{4523BB75-7CB4-41B5-BAFA-6BC4DA8DC698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G381</xm:sqref>
        </x14:conditionalFormatting>
        <x14:conditionalFormatting xmlns:xm="http://schemas.microsoft.com/office/excel/2006/main">
          <x14:cfRule type="cellIs" priority="697" operator="equal" id="{259B4E40-5D04-4410-B7EF-23474DAD5C55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98" operator="equal" id="{14A67164-D81E-4062-A5C5-3F681ED2EB26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G382</xm:sqref>
        </x14:conditionalFormatting>
        <x14:conditionalFormatting xmlns:xm="http://schemas.microsoft.com/office/excel/2006/main">
          <x14:cfRule type="cellIs" priority="695" operator="equal" id="{685A4071-4B0E-4B39-8E9D-A437E1D248D2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96" operator="equal" id="{5F521A29-8C0F-4237-97A9-F60A816FBDC9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I382</xm:sqref>
        </x14:conditionalFormatting>
        <x14:conditionalFormatting xmlns:xm="http://schemas.microsoft.com/office/excel/2006/main">
          <x14:cfRule type="cellIs" priority="693" operator="equal" id="{B4CBCE65-B5E8-4100-A0FC-F2E96157278C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94" operator="equal" id="{513E4EF4-B7C5-472E-86D9-76D4444982DC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I381</xm:sqref>
        </x14:conditionalFormatting>
        <x14:conditionalFormatting xmlns:xm="http://schemas.microsoft.com/office/excel/2006/main">
          <x14:cfRule type="cellIs" priority="691" operator="equal" id="{5469C719-E98E-4D25-B340-341B34D706F8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92" operator="equal" id="{F601F86E-2C6B-4148-82B3-1F710F199390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I380</xm:sqref>
        </x14:conditionalFormatting>
        <x14:conditionalFormatting xmlns:xm="http://schemas.microsoft.com/office/excel/2006/main">
          <x14:cfRule type="cellIs" priority="685" operator="equal" id="{53A0B8B7-C5D8-485B-805C-965534ED615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86" operator="equal" id="{B9FF4977-E340-406A-9377-FD7895EC796D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K382</xm:sqref>
        </x14:conditionalFormatting>
        <x14:conditionalFormatting xmlns:xm="http://schemas.microsoft.com/office/excel/2006/main">
          <x14:cfRule type="cellIs" priority="683" operator="equal" id="{9C31788D-682C-4DE2-8653-7CD4519F6387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84" operator="equal" id="{D71490B9-C1A7-4AF7-A7F3-889ABBBF8D69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K381</xm:sqref>
        </x14:conditionalFormatting>
        <x14:conditionalFormatting xmlns:xm="http://schemas.microsoft.com/office/excel/2006/main">
          <x14:cfRule type="cellIs" priority="681" operator="equal" id="{F9D6885D-0341-4BC4-9F2C-8E5514640405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82" operator="equal" id="{611A062A-99EF-43BB-9163-7B51CC2D299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K380</xm:sqref>
        </x14:conditionalFormatting>
        <x14:conditionalFormatting xmlns:xm="http://schemas.microsoft.com/office/excel/2006/main">
          <x14:cfRule type="cellIs" priority="679" operator="equal" id="{402066EB-E003-41FE-83A0-46AA90955EAF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80" operator="equal" id="{F9794A2E-B993-492A-996A-65AC9572A5ED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M380</xm:sqref>
        </x14:conditionalFormatting>
        <x14:conditionalFormatting xmlns:xm="http://schemas.microsoft.com/office/excel/2006/main">
          <x14:cfRule type="cellIs" priority="677" operator="equal" id="{1ECFCBBF-C369-4DA3-A3DB-74723FCC1767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78" operator="equal" id="{346A7274-4F90-4636-8D7B-52D1AC76CEF4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M381</xm:sqref>
        </x14:conditionalFormatting>
        <x14:conditionalFormatting xmlns:xm="http://schemas.microsoft.com/office/excel/2006/main">
          <x14:cfRule type="cellIs" priority="675" operator="equal" id="{2FD4EF54-7C40-4159-AA62-7D05B4D4526B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76" operator="equal" id="{FAA66B68-10E7-4C84-82F4-9B36A6574282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M382</xm:sqref>
        </x14:conditionalFormatting>
        <x14:conditionalFormatting xmlns:xm="http://schemas.microsoft.com/office/excel/2006/main">
          <x14:cfRule type="cellIs" priority="659" operator="equal" id="{25D38649-7889-4ACF-9C47-74946CE2E03D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60" operator="equal" id="{C23FF0C0-37F9-476E-9DEB-7B97CB6E590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G399</xm:sqref>
        </x14:conditionalFormatting>
        <x14:conditionalFormatting xmlns:xm="http://schemas.microsoft.com/office/excel/2006/main">
          <x14:cfRule type="cellIs" priority="657" operator="equal" id="{3AE6E85B-75E1-4A0F-A0D3-153B0A880337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58" operator="equal" id="{AF0E5CF8-0983-47FB-9EF5-C8BBB1EB27C1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G400</xm:sqref>
        </x14:conditionalFormatting>
        <x14:conditionalFormatting xmlns:xm="http://schemas.microsoft.com/office/excel/2006/main">
          <x14:cfRule type="cellIs" priority="655" operator="equal" id="{AD5D13B1-6336-4397-BC19-F00B6659B569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56" operator="equal" id="{AFDC77BF-BCA4-4AA7-BC14-DB9710D564EC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G401</xm:sqref>
        </x14:conditionalFormatting>
        <x14:conditionalFormatting xmlns:xm="http://schemas.microsoft.com/office/excel/2006/main">
          <x14:cfRule type="cellIs" priority="653" operator="equal" id="{0F30F6CB-887E-4797-99A6-79979A092F7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54" operator="equal" id="{019FA5D0-488D-4EF7-A9A1-E03A3577DCC3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I401</xm:sqref>
        </x14:conditionalFormatting>
        <x14:conditionalFormatting xmlns:xm="http://schemas.microsoft.com/office/excel/2006/main">
          <x14:cfRule type="cellIs" priority="651" operator="equal" id="{B4750F94-936C-4BB1-A1D2-E4425FFA2E4D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52" operator="equal" id="{4C97BAB5-F0B9-4164-A7F1-AA56AF9EB323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I400</xm:sqref>
        </x14:conditionalFormatting>
        <x14:conditionalFormatting xmlns:xm="http://schemas.microsoft.com/office/excel/2006/main">
          <x14:cfRule type="cellIs" priority="649" operator="equal" id="{93D15B67-0EF5-4A1F-A6B4-79D629CA0A2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50" operator="equal" id="{3EEA704A-494E-480C-B394-7C0490F2910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I399</xm:sqref>
        </x14:conditionalFormatting>
        <x14:conditionalFormatting xmlns:xm="http://schemas.microsoft.com/office/excel/2006/main">
          <x14:cfRule type="cellIs" priority="647" operator="equal" id="{E961D54A-AE15-495D-BB52-37C1E63523FF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48" operator="equal" id="{12758A68-6785-4107-B408-757900C0DF9F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K399</xm:sqref>
        </x14:conditionalFormatting>
        <x14:conditionalFormatting xmlns:xm="http://schemas.microsoft.com/office/excel/2006/main">
          <x14:cfRule type="cellIs" priority="645" operator="equal" id="{C16B8E72-98F7-4A6A-B18F-986607FED806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46" operator="equal" id="{A132B604-E13F-4151-B330-431B57B7E951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K400</xm:sqref>
        </x14:conditionalFormatting>
        <x14:conditionalFormatting xmlns:xm="http://schemas.microsoft.com/office/excel/2006/main">
          <x14:cfRule type="cellIs" priority="643" operator="equal" id="{1B3BABA7-742C-4682-8057-2241C17082B8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44" operator="equal" id="{C00A6700-98AD-47B2-9479-1CBBE834D43C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K401</xm:sqref>
        </x14:conditionalFormatting>
        <x14:conditionalFormatting xmlns:xm="http://schemas.microsoft.com/office/excel/2006/main">
          <x14:cfRule type="cellIs" priority="641" operator="equal" id="{65D25F3F-9CE8-42B9-BF58-05DB8E28F23B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42" operator="equal" id="{387FFEFC-EB53-4131-B149-AF1AEA5C9D15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M401</xm:sqref>
        </x14:conditionalFormatting>
        <x14:conditionalFormatting xmlns:xm="http://schemas.microsoft.com/office/excel/2006/main">
          <x14:cfRule type="cellIs" priority="639" operator="equal" id="{D888DAC7-DD69-4BEB-9F17-5990D569E46D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40" operator="equal" id="{834D3AB5-8CED-47CE-A341-2EF59ED879C2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M400</xm:sqref>
        </x14:conditionalFormatting>
        <x14:conditionalFormatting xmlns:xm="http://schemas.microsoft.com/office/excel/2006/main">
          <x14:cfRule type="cellIs" priority="637" operator="equal" id="{3F78CE5B-19A8-4BA7-9E90-2E0911950B8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38" operator="equal" id="{089C3C45-FA7D-49B0-92BC-F379291E8FED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M399</xm:sqref>
        </x14:conditionalFormatting>
        <x14:conditionalFormatting xmlns:xm="http://schemas.microsoft.com/office/excel/2006/main">
          <x14:cfRule type="cellIs" priority="635" operator="equal" id="{8CEA1C2F-2310-4C3F-B8D9-7471911DE352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36" operator="equal" id="{573F4B96-D6D4-46B2-87A5-E324D9A3E5A4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G437</xm:sqref>
        </x14:conditionalFormatting>
        <x14:conditionalFormatting xmlns:xm="http://schemas.microsoft.com/office/excel/2006/main">
          <x14:cfRule type="cellIs" priority="633" operator="equal" id="{F3A7C399-8EB8-4085-AC8E-C741EECCC39E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34" operator="equal" id="{7AF81BAF-0557-485E-B583-2E19F2B442B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G438</xm:sqref>
        </x14:conditionalFormatting>
        <x14:conditionalFormatting xmlns:xm="http://schemas.microsoft.com/office/excel/2006/main">
          <x14:cfRule type="cellIs" priority="631" operator="equal" id="{3D9E97E4-DA3F-4176-AABB-C64E5B2BD27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32" operator="equal" id="{E1B51F95-76B1-48D3-91B7-38387C7B6FF1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G439</xm:sqref>
        </x14:conditionalFormatting>
        <x14:conditionalFormatting xmlns:xm="http://schemas.microsoft.com/office/excel/2006/main">
          <x14:cfRule type="cellIs" priority="629" operator="equal" id="{E225C6E0-CB5D-42F3-8438-95B1F7089D5E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30" operator="equal" id="{84197083-14EE-4854-8856-9D65DE8D82D1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I439</xm:sqref>
        </x14:conditionalFormatting>
        <x14:conditionalFormatting xmlns:xm="http://schemas.microsoft.com/office/excel/2006/main">
          <x14:cfRule type="cellIs" priority="627" operator="equal" id="{754A248A-DC19-40DA-B662-3CF40CCA695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28" operator="equal" id="{8082A3E5-D733-4A6E-B986-112C830CCFC5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I438</xm:sqref>
        </x14:conditionalFormatting>
        <x14:conditionalFormatting xmlns:xm="http://schemas.microsoft.com/office/excel/2006/main">
          <x14:cfRule type="cellIs" priority="625" operator="equal" id="{71661337-06D2-4223-960C-D1686FF49F75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26" operator="equal" id="{A908301A-86E1-478A-BEED-D0F421A7B5DB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I437</xm:sqref>
        </x14:conditionalFormatting>
        <x14:conditionalFormatting xmlns:xm="http://schemas.microsoft.com/office/excel/2006/main">
          <x14:cfRule type="cellIs" priority="623" operator="equal" id="{ACA0FAAA-2417-4FD1-8DD3-2D176B021CC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24" operator="equal" id="{15E6CCAD-4332-4716-8D6F-65A9A9176DB1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K437</xm:sqref>
        </x14:conditionalFormatting>
        <x14:conditionalFormatting xmlns:xm="http://schemas.microsoft.com/office/excel/2006/main">
          <x14:cfRule type="cellIs" priority="621" operator="equal" id="{A3BA7B06-0283-4CAB-8356-F6C441C60DC7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22" operator="equal" id="{9626308F-E597-4ACF-9ABD-27F7B3B639D5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K438</xm:sqref>
        </x14:conditionalFormatting>
        <x14:conditionalFormatting xmlns:xm="http://schemas.microsoft.com/office/excel/2006/main">
          <x14:cfRule type="cellIs" priority="619" operator="equal" id="{15DFBFD9-A52C-4040-A6D5-5A98C170F0C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20" operator="equal" id="{43221695-2244-4A32-9101-DBF709000E75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K439</xm:sqref>
        </x14:conditionalFormatting>
        <x14:conditionalFormatting xmlns:xm="http://schemas.microsoft.com/office/excel/2006/main">
          <x14:cfRule type="cellIs" priority="617" operator="equal" id="{F4AA3B49-085D-437E-82E1-9B92CFB8EF2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18" operator="equal" id="{2BF8168D-A5EB-4674-BE2A-83314CC481FD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M439</xm:sqref>
        </x14:conditionalFormatting>
        <x14:conditionalFormatting xmlns:xm="http://schemas.microsoft.com/office/excel/2006/main">
          <x14:cfRule type="cellIs" priority="615" operator="equal" id="{DC7F792D-F632-48B6-98BA-97E37B0E764B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16" operator="equal" id="{A419EA89-36DB-49AD-85F8-71A408863655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M438</xm:sqref>
        </x14:conditionalFormatting>
        <x14:conditionalFormatting xmlns:xm="http://schemas.microsoft.com/office/excel/2006/main">
          <x14:cfRule type="cellIs" priority="613" operator="equal" id="{7E5299C4-87EC-4FDD-866F-C65757531192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14" operator="equal" id="{855AC4A4-EAED-45C7-BEE2-099B0BF15215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M437</xm:sqref>
        </x14:conditionalFormatting>
        <x14:conditionalFormatting xmlns:xm="http://schemas.microsoft.com/office/excel/2006/main">
          <x14:cfRule type="cellIs" priority="611" operator="equal" id="{45676174-DF3C-4021-861B-B8FC6E49B3A6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12" operator="equal" id="{E73FE30B-9BBA-48D0-A3B3-ED902462F501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G475</xm:sqref>
        </x14:conditionalFormatting>
        <x14:conditionalFormatting xmlns:xm="http://schemas.microsoft.com/office/excel/2006/main">
          <x14:cfRule type="cellIs" priority="609" operator="equal" id="{3063F5B9-950D-4950-96FE-30579A84ABDD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10" operator="equal" id="{7FF23180-02BC-43B7-8D22-65B4C57E4245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G476</xm:sqref>
        </x14:conditionalFormatting>
        <x14:conditionalFormatting xmlns:xm="http://schemas.microsoft.com/office/excel/2006/main">
          <x14:cfRule type="cellIs" priority="607" operator="equal" id="{EFE3FA93-7CB2-4EF0-8971-43644D2123FE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08" operator="equal" id="{4D3446AD-E6A0-43F4-8227-E2D46EDBB016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G477</xm:sqref>
        </x14:conditionalFormatting>
        <x14:conditionalFormatting xmlns:xm="http://schemas.microsoft.com/office/excel/2006/main">
          <x14:cfRule type="cellIs" priority="605" operator="equal" id="{A936116C-AEC9-455E-9B88-400CF732BB15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06" operator="equal" id="{193D11CB-DC30-4073-B318-54315F3E4C9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I477</xm:sqref>
        </x14:conditionalFormatting>
        <x14:conditionalFormatting xmlns:xm="http://schemas.microsoft.com/office/excel/2006/main">
          <x14:cfRule type="cellIs" priority="603" operator="equal" id="{8111ABD3-2044-450E-866E-99E3F0C3EFF0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04" operator="equal" id="{AB713658-9745-4B24-BABE-3E787012185D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I476</xm:sqref>
        </x14:conditionalFormatting>
        <x14:conditionalFormatting xmlns:xm="http://schemas.microsoft.com/office/excel/2006/main">
          <x14:cfRule type="cellIs" priority="601" operator="equal" id="{FCC79971-8194-4A17-8DB9-2B5BC070BBC6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02" operator="equal" id="{2B1B1750-0F22-4260-8599-5ED1E672F528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I475</xm:sqref>
        </x14:conditionalFormatting>
        <x14:conditionalFormatting xmlns:xm="http://schemas.microsoft.com/office/excel/2006/main">
          <x14:cfRule type="cellIs" priority="599" operator="equal" id="{5E65A9ED-6477-4B2A-B96C-7E84F1A07548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00" operator="equal" id="{40DF749F-7820-4800-9EEC-F8227CBA0A57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K475</xm:sqref>
        </x14:conditionalFormatting>
        <x14:conditionalFormatting xmlns:xm="http://schemas.microsoft.com/office/excel/2006/main">
          <x14:cfRule type="cellIs" priority="597" operator="equal" id="{7944B5F5-E052-46DF-A576-72EE10111416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98" operator="equal" id="{DF302303-4754-4F96-BEAE-230F96611C03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K476</xm:sqref>
        </x14:conditionalFormatting>
        <x14:conditionalFormatting xmlns:xm="http://schemas.microsoft.com/office/excel/2006/main">
          <x14:cfRule type="cellIs" priority="595" operator="equal" id="{A1FA9917-7104-4913-BA1A-0CF8642C2C5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96" operator="equal" id="{697EF04E-4FBD-4C7E-A465-BE36CB98E02A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K477</xm:sqref>
        </x14:conditionalFormatting>
        <x14:conditionalFormatting xmlns:xm="http://schemas.microsoft.com/office/excel/2006/main">
          <x14:cfRule type="cellIs" priority="593" operator="equal" id="{268814B8-8806-4804-B368-E2373343F06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94" operator="equal" id="{C58E2DEB-4492-4B26-9B5E-5BE3211E3001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M477</xm:sqref>
        </x14:conditionalFormatting>
        <x14:conditionalFormatting xmlns:xm="http://schemas.microsoft.com/office/excel/2006/main">
          <x14:cfRule type="cellIs" priority="591" operator="equal" id="{01F49B44-3C86-42BA-BA48-A34DF072F092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92" operator="equal" id="{B6DA6A25-53F3-470F-93F6-B6C2EB43049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M476</xm:sqref>
        </x14:conditionalFormatting>
        <x14:conditionalFormatting xmlns:xm="http://schemas.microsoft.com/office/excel/2006/main">
          <x14:cfRule type="cellIs" priority="589" operator="equal" id="{148DC0A8-E780-42A4-B8CC-28DB448F478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90" operator="equal" id="{79C580B5-72BE-4070-8176-CA9E9DCC325B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M475</xm:sqref>
        </x14:conditionalFormatting>
        <x14:conditionalFormatting xmlns:xm="http://schemas.microsoft.com/office/excel/2006/main">
          <x14:cfRule type="cellIs" priority="587" operator="equal" id="{AD35AC66-2F8F-41B4-856C-8B8D2DE7D0D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88" operator="equal" id="{77DA4281-F67E-4504-A49C-B8DAC12F0442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G513</xm:sqref>
        </x14:conditionalFormatting>
        <x14:conditionalFormatting xmlns:xm="http://schemas.microsoft.com/office/excel/2006/main">
          <x14:cfRule type="cellIs" priority="585" operator="equal" id="{7D37BDD5-9693-4175-B7DF-80C3A5E63E58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86" operator="equal" id="{B798FA2C-4395-429D-B044-BE86CE2C65EF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G514</xm:sqref>
        </x14:conditionalFormatting>
        <x14:conditionalFormatting xmlns:xm="http://schemas.microsoft.com/office/excel/2006/main">
          <x14:cfRule type="cellIs" priority="583" operator="equal" id="{5546032D-9D88-4391-8059-36FFF02610C8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84" operator="equal" id="{531A700D-DB4B-46D6-9435-834D1DA99964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G515</xm:sqref>
        </x14:conditionalFormatting>
        <x14:conditionalFormatting xmlns:xm="http://schemas.microsoft.com/office/excel/2006/main">
          <x14:cfRule type="cellIs" priority="581" operator="equal" id="{AA5746F7-A184-4A31-A112-DF4CBF6F9BE0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82" operator="equal" id="{F0C50EF0-1D99-4DD8-9AB2-796E8FC4D28A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I515</xm:sqref>
        </x14:conditionalFormatting>
        <x14:conditionalFormatting xmlns:xm="http://schemas.microsoft.com/office/excel/2006/main">
          <x14:cfRule type="cellIs" priority="579" operator="equal" id="{8F074026-46B4-4542-B9D2-F4C7204FC4A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80" operator="equal" id="{E14EF2AA-EBD5-49F1-BE28-14E5615BCE28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I514</xm:sqref>
        </x14:conditionalFormatting>
        <x14:conditionalFormatting xmlns:xm="http://schemas.microsoft.com/office/excel/2006/main">
          <x14:cfRule type="cellIs" priority="577" operator="equal" id="{B312105F-B7EA-4640-9BF7-440AF8D295EC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78" operator="equal" id="{24B38A14-E09C-46ED-A14E-E807191668AA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I513</xm:sqref>
        </x14:conditionalFormatting>
        <x14:conditionalFormatting xmlns:xm="http://schemas.microsoft.com/office/excel/2006/main">
          <x14:cfRule type="cellIs" priority="575" operator="equal" id="{171849E2-0551-4427-A3EC-466E4F871479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76" operator="equal" id="{E6B25C8C-DE48-4BB8-954B-687F78615DA3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K513</xm:sqref>
        </x14:conditionalFormatting>
        <x14:conditionalFormatting xmlns:xm="http://schemas.microsoft.com/office/excel/2006/main">
          <x14:cfRule type="cellIs" priority="573" operator="equal" id="{8DEE9A98-BEC1-4B04-9BB5-AD9432A0A3DE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74" operator="equal" id="{95C3D4A0-3953-42D7-B9BE-618152680068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K514</xm:sqref>
        </x14:conditionalFormatting>
        <x14:conditionalFormatting xmlns:xm="http://schemas.microsoft.com/office/excel/2006/main">
          <x14:cfRule type="cellIs" priority="571" operator="equal" id="{523A9491-1C30-4CA8-BC71-140EC99973B7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72" operator="equal" id="{168109DB-F978-4EB5-81E1-DC9B389D1B0B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K515</xm:sqref>
        </x14:conditionalFormatting>
        <x14:conditionalFormatting xmlns:xm="http://schemas.microsoft.com/office/excel/2006/main">
          <x14:cfRule type="cellIs" priority="569" operator="equal" id="{25DCD191-396E-490E-A9E0-FA183C391B20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70" operator="equal" id="{899A4B48-68ED-4712-AA17-5D8C76A7DD24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M515</xm:sqref>
        </x14:conditionalFormatting>
        <x14:conditionalFormatting xmlns:xm="http://schemas.microsoft.com/office/excel/2006/main">
          <x14:cfRule type="cellIs" priority="567" operator="equal" id="{3E484F84-68EA-4BEC-B34D-79870778ADFD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68" operator="equal" id="{4D7E3E74-C85D-4B74-83FE-4784F20203AC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M514</xm:sqref>
        </x14:conditionalFormatting>
        <x14:conditionalFormatting xmlns:xm="http://schemas.microsoft.com/office/excel/2006/main">
          <x14:cfRule type="cellIs" priority="565" operator="equal" id="{E5E094C2-F399-48A1-875C-5ECF6C122D5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66" operator="equal" id="{748089FC-306C-457F-86DA-248EB2D49F33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M513</xm:sqref>
        </x14:conditionalFormatting>
        <x14:conditionalFormatting xmlns:xm="http://schemas.microsoft.com/office/excel/2006/main">
          <x14:cfRule type="cellIs" priority="515" operator="equal" id="{6B1456E3-5E37-4F24-A2A7-6C1336B7914C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16" operator="equal" id="{450188CD-DD7B-4B0A-B02B-165B9EEE8DDB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G418</xm:sqref>
        </x14:conditionalFormatting>
        <x14:conditionalFormatting xmlns:xm="http://schemas.microsoft.com/office/excel/2006/main">
          <x14:cfRule type="cellIs" priority="513" operator="equal" id="{64252302-A50C-4F08-8778-EA1DE743107D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14" operator="equal" id="{81914E8D-37B2-4733-B097-487EC025AFA2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G419</xm:sqref>
        </x14:conditionalFormatting>
        <x14:conditionalFormatting xmlns:xm="http://schemas.microsoft.com/office/excel/2006/main">
          <x14:cfRule type="cellIs" priority="511" operator="equal" id="{5D512E79-AC4B-4DC4-8C36-6215B973B2F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12" operator="equal" id="{7054F175-8B3B-4A77-9621-71CCADD17C44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G420</xm:sqref>
        </x14:conditionalFormatting>
        <x14:conditionalFormatting xmlns:xm="http://schemas.microsoft.com/office/excel/2006/main">
          <x14:cfRule type="cellIs" priority="509" operator="equal" id="{8FE7692C-B0AA-4C93-977D-F1DC3EF9E7B5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10" operator="equal" id="{D0F72D7C-6BEB-4DDC-8A02-A9757092949F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I420</xm:sqref>
        </x14:conditionalFormatting>
        <x14:conditionalFormatting xmlns:xm="http://schemas.microsoft.com/office/excel/2006/main">
          <x14:cfRule type="cellIs" priority="507" operator="equal" id="{5903DEB1-914F-49B2-BCCB-17323B934F7B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08" operator="equal" id="{E430454E-518B-4E1D-9458-85D6F1DA7F47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I419</xm:sqref>
        </x14:conditionalFormatting>
        <x14:conditionalFormatting xmlns:xm="http://schemas.microsoft.com/office/excel/2006/main">
          <x14:cfRule type="cellIs" priority="505" operator="equal" id="{375AFE6C-A708-4DE7-96B9-44314235E956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06" operator="equal" id="{7913E65E-E728-4DD8-BA3B-E1E81E49E6B0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I418</xm:sqref>
        </x14:conditionalFormatting>
        <x14:conditionalFormatting xmlns:xm="http://schemas.microsoft.com/office/excel/2006/main">
          <x14:cfRule type="cellIs" priority="503" operator="equal" id="{882595FA-1EA0-4854-953B-30B3AD0BDE1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04" operator="equal" id="{56076546-41EB-4714-9AC4-BB3C7BB15700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K420</xm:sqref>
        </x14:conditionalFormatting>
        <x14:conditionalFormatting xmlns:xm="http://schemas.microsoft.com/office/excel/2006/main">
          <x14:cfRule type="cellIs" priority="501" operator="equal" id="{CAACA972-C005-4FD3-A610-E51D91A36E26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02" operator="equal" id="{6F006FFC-BE58-43CC-914B-A3D223F4931F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K419</xm:sqref>
        </x14:conditionalFormatting>
        <x14:conditionalFormatting xmlns:xm="http://schemas.microsoft.com/office/excel/2006/main">
          <x14:cfRule type="cellIs" priority="499" operator="equal" id="{2A7F4CE5-8F7A-4D49-B6FE-9FECD26DEA00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00" operator="equal" id="{AAA56B86-FB9A-4F00-BCCE-DDBC3E5197DA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K418</xm:sqref>
        </x14:conditionalFormatting>
        <x14:conditionalFormatting xmlns:xm="http://schemas.microsoft.com/office/excel/2006/main">
          <x14:cfRule type="cellIs" priority="497" operator="equal" id="{4278CA0F-A64C-4366-BA84-0572A634B5AE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98" operator="equal" id="{C0257B9A-6344-43CA-B577-8650964224EC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M418</xm:sqref>
        </x14:conditionalFormatting>
        <x14:conditionalFormatting xmlns:xm="http://schemas.microsoft.com/office/excel/2006/main">
          <x14:cfRule type="cellIs" priority="495" operator="equal" id="{9696C48A-A049-466A-B8EB-26987FB51D9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96" operator="equal" id="{BE982A8A-CD80-474C-BA95-C74048B880AA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M419</xm:sqref>
        </x14:conditionalFormatting>
        <x14:conditionalFormatting xmlns:xm="http://schemas.microsoft.com/office/excel/2006/main">
          <x14:cfRule type="cellIs" priority="493" operator="equal" id="{B835E4F8-BAE4-4CB0-94BF-4F84CD52FB1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94" operator="equal" id="{50E72E7B-8EB2-4C9E-BF9A-1BA184AB6F58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M420</xm:sqref>
        </x14:conditionalFormatting>
        <x14:conditionalFormatting xmlns:xm="http://schemas.microsoft.com/office/excel/2006/main">
          <x14:cfRule type="cellIs" priority="491" operator="equal" id="{BEF8DB8C-C5E0-4AF6-8B58-81CD1CC9A2AE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92" operator="equal" id="{A5765900-F7D3-4241-A5A5-B6D2AEB45AD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G456</xm:sqref>
        </x14:conditionalFormatting>
        <x14:conditionalFormatting xmlns:xm="http://schemas.microsoft.com/office/excel/2006/main">
          <x14:cfRule type="cellIs" priority="489" operator="equal" id="{75502731-288A-418E-A3FC-16A3C3E2F95D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90" operator="equal" id="{98FDBE85-2201-4F8C-B77F-52C5E9D1B9A0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G457</xm:sqref>
        </x14:conditionalFormatting>
        <x14:conditionalFormatting xmlns:xm="http://schemas.microsoft.com/office/excel/2006/main">
          <x14:cfRule type="cellIs" priority="487" operator="equal" id="{61301CA4-9B61-44F2-B1AB-D7F829698F3C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88" operator="equal" id="{F80C07FE-73BD-4C57-960D-0B8D847D550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G458</xm:sqref>
        </x14:conditionalFormatting>
        <x14:conditionalFormatting xmlns:xm="http://schemas.microsoft.com/office/excel/2006/main">
          <x14:cfRule type="cellIs" priority="485" operator="equal" id="{EB023224-B2FC-4423-ABD6-99AAA4D85370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86" operator="equal" id="{0A7A5D08-1B10-49D3-A312-F3CE1FB1272C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I458</xm:sqref>
        </x14:conditionalFormatting>
        <x14:conditionalFormatting xmlns:xm="http://schemas.microsoft.com/office/excel/2006/main">
          <x14:cfRule type="cellIs" priority="483" operator="equal" id="{B5F1DFA9-B107-4794-B09C-6EFD36C94FB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84" operator="equal" id="{EDEFF395-2D45-432B-AEA6-E59CBCE9E2F3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I457</xm:sqref>
        </x14:conditionalFormatting>
        <x14:conditionalFormatting xmlns:xm="http://schemas.microsoft.com/office/excel/2006/main">
          <x14:cfRule type="cellIs" priority="481" operator="equal" id="{D3B46AB7-7DA3-45B6-8CAB-13E98C2B172D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82" operator="equal" id="{F0FAE25C-9316-4187-972D-46BBE7E1FF43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I456</xm:sqref>
        </x14:conditionalFormatting>
        <x14:conditionalFormatting xmlns:xm="http://schemas.microsoft.com/office/excel/2006/main">
          <x14:cfRule type="cellIs" priority="479" operator="equal" id="{93ADDDCD-6A2B-416D-B5A0-F8DB49A8192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80" operator="equal" id="{1249034B-A8C8-4731-AD1D-2E5182771638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K458</xm:sqref>
        </x14:conditionalFormatting>
        <x14:conditionalFormatting xmlns:xm="http://schemas.microsoft.com/office/excel/2006/main">
          <x14:cfRule type="cellIs" priority="477" operator="equal" id="{02E3388A-2338-489E-8858-E2EECEA25B9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8" operator="equal" id="{DBFF684D-EEB3-4B0E-9C3F-07D51C0DFC42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K457</xm:sqref>
        </x14:conditionalFormatting>
        <x14:conditionalFormatting xmlns:xm="http://schemas.microsoft.com/office/excel/2006/main">
          <x14:cfRule type="cellIs" priority="475" operator="equal" id="{07232569-1F8A-418D-9190-BF35F43BB930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6" operator="equal" id="{AD388346-0118-4143-A209-05AD9C172D21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K456</xm:sqref>
        </x14:conditionalFormatting>
        <x14:conditionalFormatting xmlns:xm="http://schemas.microsoft.com/office/excel/2006/main">
          <x14:cfRule type="cellIs" priority="473" operator="equal" id="{63559711-C0E5-44F6-A9AE-08FB6D60F4BF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4" operator="equal" id="{58F2FB90-F211-4B0F-B85A-DF1B0DA1CA65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M456</xm:sqref>
        </x14:conditionalFormatting>
        <x14:conditionalFormatting xmlns:xm="http://schemas.microsoft.com/office/excel/2006/main">
          <x14:cfRule type="cellIs" priority="471" operator="equal" id="{00B1E526-FBA9-4FE1-B5CC-A65D33781F0B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2" operator="equal" id="{AF7CECDB-2DD6-4561-AD61-F95B9E1D5C08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M457</xm:sqref>
        </x14:conditionalFormatting>
        <x14:conditionalFormatting xmlns:xm="http://schemas.microsoft.com/office/excel/2006/main">
          <x14:cfRule type="cellIs" priority="469" operator="equal" id="{9AEDCE8E-0729-406D-9521-0079EE24CCF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0" operator="equal" id="{3C05372E-5D71-4E80-9BF3-5B93157CE528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M458</xm:sqref>
        </x14:conditionalFormatting>
        <x14:conditionalFormatting xmlns:xm="http://schemas.microsoft.com/office/excel/2006/main">
          <x14:cfRule type="cellIs" priority="467" operator="equal" id="{D1D43D0E-A3EC-4DD1-96B8-AA9A3E1D31C7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68" operator="equal" id="{AB9CFDCF-09EA-4181-90E5-5AACFF3A9BB6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G494</xm:sqref>
        </x14:conditionalFormatting>
        <x14:conditionalFormatting xmlns:xm="http://schemas.microsoft.com/office/excel/2006/main">
          <x14:cfRule type="cellIs" priority="465" operator="equal" id="{AF658408-A7F8-49D9-931C-192245E32969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66" operator="equal" id="{96812444-8C2E-43AF-8CD3-43535503BE21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G495</xm:sqref>
        </x14:conditionalFormatting>
        <x14:conditionalFormatting xmlns:xm="http://schemas.microsoft.com/office/excel/2006/main">
          <x14:cfRule type="cellIs" priority="463" operator="equal" id="{229FB99F-9DD6-49D9-8C5B-B14BA1434D1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64" operator="equal" id="{E330C471-EDE1-4842-8E03-B9CEA052D51D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G496</xm:sqref>
        </x14:conditionalFormatting>
        <x14:conditionalFormatting xmlns:xm="http://schemas.microsoft.com/office/excel/2006/main">
          <x14:cfRule type="cellIs" priority="461" operator="equal" id="{76F237EB-D44A-4528-99A6-728CFF29CB1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62" operator="equal" id="{EB514203-23DD-45DC-A05E-C46412924BDF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I496</xm:sqref>
        </x14:conditionalFormatting>
        <x14:conditionalFormatting xmlns:xm="http://schemas.microsoft.com/office/excel/2006/main">
          <x14:cfRule type="cellIs" priority="459" operator="equal" id="{4EE0A7F9-2141-413C-889E-6545F01EC572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60" operator="equal" id="{9CBB9B10-1A9F-41C4-91A5-7E73A84C4D2F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I495</xm:sqref>
        </x14:conditionalFormatting>
        <x14:conditionalFormatting xmlns:xm="http://schemas.microsoft.com/office/excel/2006/main">
          <x14:cfRule type="cellIs" priority="457" operator="equal" id="{6F28C106-DAEB-4F57-BB6D-1001CEF50303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58" operator="equal" id="{5922E65E-9A4E-4A9F-8120-E923633B87B6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I494</xm:sqref>
        </x14:conditionalFormatting>
        <x14:conditionalFormatting xmlns:xm="http://schemas.microsoft.com/office/excel/2006/main">
          <x14:cfRule type="cellIs" priority="455" operator="equal" id="{E5D0D0BF-D58A-4D78-8744-DD6C2FB5D0F9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56" operator="equal" id="{D11B6EFE-C1E2-4B9C-9346-F535C313747C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K496</xm:sqref>
        </x14:conditionalFormatting>
        <x14:conditionalFormatting xmlns:xm="http://schemas.microsoft.com/office/excel/2006/main">
          <x14:cfRule type="cellIs" priority="453" operator="equal" id="{E9762E73-F6CF-4168-97C9-47737AE91FED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54" operator="equal" id="{90C868F0-EC2F-4802-AAB8-E2B74C7BF3E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K495</xm:sqref>
        </x14:conditionalFormatting>
        <x14:conditionalFormatting xmlns:xm="http://schemas.microsoft.com/office/excel/2006/main">
          <x14:cfRule type="cellIs" priority="451" operator="equal" id="{D8D493F0-6DA1-4333-9BF5-0F96FFDB803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52" operator="equal" id="{F6419919-5EBA-4520-B5AA-7516FE76EE3F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K494</xm:sqref>
        </x14:conditionalFormatting>
        <x14:conditionalFormatting xmlns:xm="http://schemas.microsoft.com/office/excel/2006/main">
          <x14:cfRule type="cellIs" priority="449" operator="equal" id="{F9CD7631-C954-4E2B-B563-7CB5F537C19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50" operator="equal" id="{7B3D20C0-61FB-4AB1-88E8-65ADCF612E85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M494</xm:sqref>
        </x14:conditionalFormatting>
        <x14:conditionalFormatting xmlns:xm="http://schemas.microsoft.com/office/excel/2006/main">
          <x14:cfRule type="cellIs" priority="447" operator="equal" id="{51432293-B0BD-4C7A-B8E4-F91EA833B57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8" operator="equal" id="{9E7D4640-CADC-4418-A852-7DC70286953F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M495</xm:sqref>
        </x14:conditionalFormatting>
        <x14:conditionalFormatting xmlns:xm="http://schemas.microsoft.com/office/excel/2006/main">
          <x14:cfRule type="cellIs" priority="445" operator="equal" id="{14DD0411-1877-4803-8081-25BA5716134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6" operator="equal" id="{274D1774-3986-49DB-9CAF-41FB24B1F898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M496</xm:sqref>
        </x14:conditionalFormatting>
        <x14:conditionalFormatting xmlns:xm="http://schemas.microsoft.com/office/excel/2006/main">
          <x14:cfRule type="cellIs" priority="443" operator="equal" id="{BD337230-8330-4375-9861-03B83F16CD7D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4" operator="equal" id="{10151319-95CB-4EEA-BF4E-1460F09BFC01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G532</xm:sqref>
        </x14:conditionalFormatting>
        <x14:conditionalFormatting xmlns:xm="http://schemas.microsoft.com/office/excel/2006/main">
          <x14:cfRule type="cellIs" priority="441" operator="equal" id="{D6806F2D-49D8-42C8-85FA-CD1E6C9737B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2" operator="equal" id="{CFBB0A16-CE2D-4B27-9FAA-903F307A71DB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G533</xm:sqref>
        </x14:conditionalFormatting>
        <x14:conditionalFormatting xmlns:xm="http://schemas.microsoft.com/office/excel/2006/main">
          <x14:cfRule type="cellIs" priority="439" operator="equal" id="{4246C9DD-92C7-43BC-A319-C6144BD605F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0" operator="equal" id="{AB01FD91-4786-4F7E-B22A-394BDEF2CB6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G534</xm:sqref>
        </x14:conditionalFormatting>
        <x14:conditionalFormatting xmlns:xm="http://schemas.microsoft.com/office/excel/2006/main">
          <x14:cfRule type="cellIs" priority="437" operator="equal" id="{DC388850-86F7-4597-995B-25CBBB36A0F9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38" operator="equal" id="{560AE42D-7431-4546-A2B5-9E2FE6191095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I534</xm:sqref>
        </x14:conditionalFormatting>
        <x14:conditionalFormatting xmlns:xm="http://schemas.microsoft.com/office/excel/2006/main">
          <x14:cfRule type="cellIs" priority="435" operator="equal" id="{E23094AC-BB4D-41AF-8838-CC540C46DBD8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36" operator="equal" id="{59B6909D-B03C-4FD2-84DC-822A8E68AF6F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I533</xm:sqref>
        </x14:conditionalFormatting>
        <x14:conditionalFormatting xmlns:xm="http://schemas.microsoft.com/office/excel/2006/main">
          <x14:cfRule type="cellIs" priority="433" operator="equal" id="{B2A4259F-641D-409C-BA06-CB74798C1FD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34" operator="equal" id="{47FDC74D-25DE-420F-A252-1FCD0599186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I532</xm:sqref>
        </x14:conditionalFormatting>
        <x14:conditionalFormatting xmlns:xm="http://schemas.microsoft.com/office/excel/2006/main">
          <x14:cfRule type="cellIs" priority="431" operator="equal" id="{87109B01-9205-4899-BEA3-0519360E0BED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32" operator="equal" id="{CFE28E4C-7A38-4DC9-A15A-DDEFB7CE84CC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K534</xm:sqref>
        </x14:conditionalFormatting>
        <x14:conditionalFormatting xmlns:xm="http://schemas.microsoft.com/office/excel/2006/main">
          <x14:cfRule type="cellIs" priority="429" operator="equal" id="{F6D6896D-68AD-492D-8F72-093BBC5CCB5E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30" operator="equal" id="{CC14E9C5-B4B1-4ADD-B8EB-2833F2DC3F9B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K533</xm:sqref>
        </x14:conditionalFormatting>
        <x14:conditionalFormatting xmlns:xm="http://schemas.microsoft.com/office/excel/2006/main">
          <x14:cfRule type="cellIs" priority="427" operator="equal" id="{64498620-A204-48C5-B87E-81BE67B48045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28" operator="equal" id="{FD5FC829-2A3A-4FCF-AA86-D875977C512B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K532</xm:sqref>
        </x14:conditionalFormatting>
        <x14:conditionalFormatting xmlns:xm="http://schemas.microsoft.com/office/excel/2006/main">
          <x14:cfRule type="cellIs" priority="425" operator="equal" id="{1610338E-97FE-453D-8E57-971D501E4335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26" operator="equal" id="{9B3B8936-223D-467A-98FD-8ECC820460DA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M532</xm:sqref>
        </x14:conditionalFormatting>
        <x14:conditionalFormatting xmlns:xm="http://schemas.microsoft.com/office/excel/2006/main">
          <x14:cfRule type="cellIs" priority="423" operator="equal" id="{AB904C44-9D16-412D-839D-2D8737C19FE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24" operator="equal" id="{BD18723B-7BB2-4716-B7E0-56C82A71CF4A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M533</xm:sqref>
        </x14:conditionalFormatting>
        <x14:conditionalFormatting xmlns:xm="http://schemas.microsoft.com/office/excel/2006/main">
          <x14:cfRule type="cellIs" priority="421" operator="equal" id="{C392E70C-468B-4825-8936-4D9DDC984C9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22" operator="equal" id="{C059CA3E-69E2-407C-9DD7-AB24484827E6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M534</xm:sqref>
        </x14:conditionalFormatting>
        <x14:conditionalFormatting xmlns:xm="http://schemas.microsoft.com/office/excel/2006/main">
          <x14:cfRule type="cellIs" priority="395" operator="equal" id="{38E54933-C03A-49D8-8F9C-D83502C8C1EF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96" operator="equal" id="{457E2907-F16D-41CA-AFF2-2251BBFC3D33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G543</xm:sqref>
        </x14:conditionalFormatting>
        <x14:conditionalFormatting xmlns:xm="http://schemas.microsoft.com/office/excel/2006/main">
          <x14:cfRule type="cellIs" priority="393" operator="equal" id="{C60CF8C5-7EF0-4AF1-B003-AB08ED8AD3C0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94" operator="equal" id="{9DAB77B4-0147-4259-B20A-5FE2592D2C97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I543</xm:sqref>
        </x14:conditionalFormatting>
        <x14:conditionalFormatting xmlns:xm="http://schemas.microsoft.com/office/excel/2006/main">
          <x14:cfRule type="cellIs" priority="391" operator="equal" id="{3E317705-7789-45DA-B5A2-E0A036321F79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92" operator="equal" id="{C7857C5C-2B88-4215-B262-283F68A4359F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K543</xm:sqref>
        </x14:conditionalFormatting>
        <x14:conditionalFormatting xmlns:xm="http://schemas.microsoft.com/office/excel/2006/main">
          <x14:cfRule type="cellIs" priority="389" operator="equal" id="{C2060236-A384-4E68-82C4-42938B9B7592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90" operator="equal" id="{AA21D65E-2054-4BA4-AD6E-573B9B63F31B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M543</xm:sqref>
        </x14:conditionalFormatting>
        <x14:conditionalFormatting xmlns:xm="http://schemas.microsoft.com/office/excel/2006/main">
          <x14:cfRule type="cellIs" priority="387" operator="equal" id="{9CC736D9-64E1-4C8C-8752-C220A330ECCF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8" operator="equal" id="{54D56DAC-3845-47D1-A110-252F3BF7E0DB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I544</xm:sqref>
        </x14:conditionalFormatting>
        <x14:conditionalFormatting xmlns:xm="http://schemas.microsoft.com/office/excel/2006/main">
          <x14:cfRule type="cellIs" priority="385" operator="equal" id="{AF826B13-0187-42E7-AFF9-4CBA4841877B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6" operator="equal" id="{B879EEF1-1E63-4828-9985-DA07D5CD3AE8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G544</xm:sqref>
        </x14:conditionalFormatting>
        <x14:conditionalFormatting xmlns:xm="http://schemas.microsoft.com/office/excel/2006/main">
          <x14:cfRule type="cellIs" priority="383" operator="equal" id="{4DB4B737-0D32-4483-9343-43BE2F3A1D54}">
            <xm:f>accommodation!$BY$4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4" operator="equal" id="{83FF4F65-5BD7-4C13-BEC4-2F034CAF69E4}">
            <xm:f>accommodation!$BY$5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H545</xm:sqref>
        </x14:conditionalFormatting>
        <x14:conditionalFormatting xmlns:xm="http://schemas.microsoft.com/office/excel/2006/main">
          <x14:cfRule type="cellIs" priority="381" operator="equal" id="{CB7B9FFB-E56C-4332-AEC9-BF33888AFAA7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2" operator="equal" id="{0A5D9BFE-868E-47AA-9056-AF1B9F708D24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G548</xm:sqref>
        </x14:conditionalFormatting>
        <x14:conditionalFormatting xmlns:xm="http://schemas.microsoft.com/office/excel/2006/main">
          <x14:cfRule type="cellIs" priority="379" operator="equal" id="{A387F0D8-E1A7-4212-BA06-078DCA67753F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0" operator="equal" id="{42F6154B-347C-4B82-BCD6-FF01CD6B72C1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I548</xm:sqref>
        </x14:conditionalFormatting>
        <x14:conditionalFormatting xmlns:xm="http://schemas.microsoft.com/office/excel/2006/main">
          <x14:cfRule type="cellIs" priority="377" operator="equal" id="{5102C0C1-4BF5-4E11-8B36-EE47F2220A50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78" operator="equal" id="{71357B7C-A1D3-44D7-9BED-8A01AF0E6CC9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K548</xm:sqref>
        </x14:conditionalFormatting>
        <x14:conditionalFormatting xmlns:xm="http://schemas.microsoft.com/office/excel/2006/main">
          <x14:cfRule type="cellIs" priority="375" operator="equal" id="{F5A6C6FD-BECA-4737-A957-0DC80D07173F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76" operator="equal" id="{12635263-C1D4-485C-93B5-6ABA91C7B1E9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M548</xm:sqref>
        </x14:conditionalFormatting>
        <x14:conditionalFormatting xmlns:xm="http://schemas.microsoft.com/office/excel/2006/main">
          <x14:cfRule type="cellIs" priority="373" operator="equal" id="{0399E49D-D136-446B-AD24-8C0969CCED63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74" operator="equal" id="{FFAB580F-B5F3-449C-A7A1-33A05A90C1F4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I549</xm:sqref>
        </x14:conditionalFormatting>
        <x14:conditionalFormatting xmlns:xm="http://schemas.microsoft.com/office/excel/2006/main">
          <x14:cfRule type="cellIs" priority="363" operator="equal" id="{9B846ABE-EA17-4AD4-B979-03F8EFD5AA97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64" operator="equal" id="{F4F1BF44-4077-4C5F-9729-24FEF9B0A7A3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G551</xm:sqref>
        </x14:conditionalFormatting>
        <x14:conditionalFormatting xmlns:xm="http://schemas.microsoft.com/office/excel/2006/main">
          <x14:cfRule type="cellIs" priority="361" operator="equal" id="{9DE9D3CF-EF04-49D0-A132-E7A410AAE81A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62" operator="equal" id="{838D2411-EEB2-4EA3-92C2-15966331EB7C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I551</xm:sqref>
        </x14:conditionalFormatting>
        <x14:conditionalFormatting xmlns:xm="http://schemas.microsoft.com/office/excel/2006/main">
          <x14:cfRule type="cellIs" priority="359" operator="equal" id="{D194DA63-776B-4913-B4DC-C731DF735E9F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60" operator="equal" id="{20AA2D8D-068F-4754-B0D1-FA88F4D85B86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K551</xm:sqref>
        </x14:conditionalFormatting>
        <x14:conditionalFormatting xmlns:xm="http://schemas.microsoft.com/office/excel/2006/main">
          <x14:cfRule type="cellIs" priority="357" operator="equal" id="{52171D7E-A118-46A7-8B80-2103824BCD58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8" operator="equal" id="{336B1757-AAF5-42F1-9235-0BAEC981FC5D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M551</xm:sqref>
        </x14:conditionalFormatting>
        <x14:conditionalFormatting xmlns:xm="http://schemas.microsoft.com/office/excel/2006/main">
          <x14:cfRule type="cellIs" priority="355" operator="equal" id="{32A2C915-AC6F-49F4-BB1C-B7625C13A95F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6" operator="equal" id="{3326D15E-3841-4427-B645-F5C3BDD5C5E4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G552:G557</xm:sqref>
        </x14:conditionalFormatting>
        <x14:conditionalFormatting xmlns:xm="http://schemas.microsoft.com/office/excel/2006/main">
          <x14:cfRule type="cellIs" priority="353" operator="equal" id="{8D26E46D-37CE-4D7E-86BA-3FC0DFC4EC17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4" operator="equal" id="{AB3AA9C2-4611-41D4-9C23-53FFFBA59EA6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I552</xm:sqref>
        </x14:conditionalFormatting>
        <x14:conditionalFormatting xmlns:xm="http://schemas.microsoft.com/office/excel/2006/main">
          <x14:cfRule type="cellIs" priority="351" operator="equal" id="{2214EE95-E96E-4A78-BC14-8DE775FD95C9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2" operator="equal" id="{7B09CA63-C542-46F0-B15B-B8E3A8B965CC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K552</xm:sqref>
        </x14:conditionalFormatting>
        <x14:conditionalFormatting xmlns:xm="http://schemas.microsoft.com/office/excel/2006/main">
          <x14:cfRule type="cellIs" priority="349" operator="equal" id="{0CA31DC0-E44B-4CBC-A16E-D2F74175F59F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0" operator="equal" id="{50C28B42-B413-48D9-8BFE-F4F757F3C781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M552</xm:sqref>
        </x14:conditionalFormatting>
        <x14:conditionalFormatting xmlns:xm="http://schemas.microsoft.com/office/excel/2006/main">
          <x14:cfRule type="cellIs" priority="347" operator="equal" id="{A0AFCC9C-E5C1-4A86-A184-73282E942EDC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48" operator="equal" id="{591D7F04-0559-4B3D-AFB5-70E442883B45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G567</xm:sqref>
        </x14:conditionalFormatting>
        <x14:conditionalFormatting xmlns:xm="http://schemas.microsoft.com/office/excel/2006/main">
          <x14:cfRule type="cellIs" priority="345" operator="equal" id="{C3124AC3-0FD0-4A2A-A66C-A0449BBCFAEA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46" operator="equal" id="{1EBE0CB3-E502-4733-A369-B3A74E134701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I567</xm:sqref>
        </x14:conditionalFormatting>
        <x14:conditionalFormatting xmlns:xm="http://schemas.microsoft.com/office/excel/2006/main">
          <x14:cfRule type="cellIs" priority="343" operator="equal" id="{5A4EE1C9-B7A9-4473-8A29-A53E2E2A84A0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44" operator="equal" id="{2CB71339-FC93-45FF-B28A-F99B5E4602FB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K567</xm:sqref>
        </x14:conditionalFormatting>
        <x14:conditionalFormatting xmlns:xm="http://schemas.microsoft.com/office/excel/2006/main">
          <x14:cfRule type="cellIs" priority="341" operator="equal" id="{956FCA44-CFF1-4B05-8D4D-D08003EC651B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42" operator="equal" id="{5B72F87D-364A-498C-8D42-F19D5EF4CE3C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G568</xm:sqref>
        </x14:conditionalFormatting>
        <x14:conditionalFormatting xmlns:xm="http://schemas.microsoft.com/office/excel/2006/main">
          <x14:cfRule type="cellIs" priority="339" operator="equal" id="{8762FF4B-5A84-421A-9644-5C273D319863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40" operator="equal" id="{70445A13-0C20-497F-BCDC-883C6974168F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I568</xm:sqref>
        </x14:conditionalFormatting>
        <x14:conditionalFormatting xmlns:xm="http://schemas.microsoft.com/office/excel/2006/main">
          <x14:cfRule type="cellIs" priority="337" operator="equal" id="{7EFCED94-8771-4DB3-888E-04C2574F4652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38" operator="equal" id="{5EA281C3-8200-4F03-9DE0-03FFFD19F78D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K568</xm:sqref>
        </x14:conditionalFormatting>
        <x14:conditionalFormatting xmlns:xm="http://schemas.microsoft.com/office/excel/2006/main">
          <x14:cfRule type="cellIs" priority="335" operator="equal" id="{324E4E50-1FCB-4DE3-8B10-F582377193E8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36" operator="equal" id="{FE5F442B-5597-4010-97C6-509B4861E99F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M568</xm:sqref>
        </x14:conditionalFormatting>
        <x14:conditionalFormatting xmlns:xm="http://schemas.microsoft.com/office/excel/2006/main">
          <x14:cfRule type="cellIs" priority="333" operator="equal" id="{06F94F18-2B00-4B0A-85D2-ADC99B4B02B8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34" operator="equal" id="{4A4189CA-8756-4325-81F7-8DBF5DCEB915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M569</xm:sqref>
        </x14:conditionalFormatting>
        <x14:conditionalFormatting xmlns:xm="http://schemas.microsoft.com/office/excel/2006/main">
          <x14:cfRule type="cellIs" priority="331" operator="equal" id="{5A34DE1E-E812-4336-BB1B-A557741AFAE8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32" operator="equal" id="{CB50A3E5-4A1E-42E7-8596-5FA568B12EE5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K569</xm:sqref>
        </x14:conditionalFormatting>
        <x14:conditionalFormatting xmlns:xm="http://schemas.microsoft.com/office/excel/2006/main">
          <x14:cfRule type="cellIs" priority="329" operator="equal" id="{C070219E-D042-4542-A4BC-8D7B003D64DA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30" operator="equal" id="{06A40DC0-EB3D-4C05-8CEB-988C9F645F79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I569</xm:sqref>
        </x14:conditionalFormatting>
        <x14:conditionalFormatting xmlns:xm="http://schemas.microsoft.com/office/excel/2006/main">
          <x14:cfRule type="cellIs" priority="327" operator="equal" id="{96C5416F-51E1-4215-888C-42385E2A0777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8" operator="equal" id="{2F440180-93E1-48DB-AED4-B0B385FD827C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G569</xm:sqref>
        </x14:conditionalFormatting>
        <x14:conditionalFormatting xmlns:xm="http://schemas.microsoft.com/office/excel/2006/main">
          <x14:cfRule type="cellIs" priority="325" operator="equal" id="{8E944294-B0BA-4EDF-95FA-EB44D336706A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6" operator="equal" id="{31AE51A2-1531-4A7F-A0A9-40B1841C6D8D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G570</xm:sqref>
        </x14:conditionalFormatting>
        <x14:conditionalFormatting xmlns:xm="http://schemas.microsoft.com/office/excel/2006/main">
          <x14:cfRule type="cellIs" priority="323" operator="equal" id="{A247F613-0966-4088-B47A-6149E6E786DB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4" operator="equal" id="{2423C0A6-3EBE-4FC0-9DB9-56D963EE415F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I570</xm:sqref>
        </x14:conditionalFormatting>
        <x14:conditionalFormatting xmlns:xm="http://schemas.microsoft.com/office/excel/2006/main">
          <x14:cfRule type="cellIs" priority="321" operator="equal" id="{581EFD14-8DF3-4A3C-AD80-3ADFC24A5D04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2" operator="equal" id="{DA0D7726-A9AB-4D90-A811-0D5FFE89AA03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K570</xm:sqref>
        </x14:conditionalFormatting>
        <x14:conditionalFormatting xmlns:xm="http://schemas.microsoft.com/office/excel/2006/main">
          <x14:cfRule type="cellIs" priority="319" operator="equal" id="{10DAE133-C672-424E-A202-33CD4BB2FDE0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0" operator="equal" id="{AE1C3149-1577-4380-8F9C-5A4F193FE457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K571</xm:sqref>
        </x14:conditionalFormatting>
        <x14:conditionalFormatting xmlns:xm="http://schemas.microsoft.com/office/excel/2006/main">
          <x14:cfRule type="cellIs" priority="317" operator="equal" id="{9420DAC7-C679-4167-AE1C-1EE8879ADD8C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18" operator="equal" id="{57FF1C7A-81A8-4997-8D1E-7CB869D638AE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I571</xm:sqref>
        </x14:conditionalFormatting>
        <x14:conditionalFormatting xmlns:xm="http://schemas.microsoft.com/office/excel/2006/main">
          <x14:cfRule type="cellIs" priority="315" operator="equal" id="{3DC27D8D-CD1C-4730-BF77-B2A43682B613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16" operator="equal" id="{C1093782-581B-4BA5-AF47-E7DAEF85BA3F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G571</xm:sqref>
        </x14:conditionalFormatting>
        <x14:conditionalFormatting xmlns:xm="http://schemas.microsoft.com/office/excel/2006/main">
          <x14:cfRule type="cellIs" priority="313" operator="equal" id="{DC0D13F6-01EC-4D72-A857-6AC5FC6C3A71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14" operator="equal" id="{7CEEC995-0862-44AE-AB96-9B36DF79A7AB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G572</xm:sqref>
        </x14:conditionalFormatting>
        <x14:conditionalFormatting xmlns:xm="http://schemas.microsoft.com/office/excel/2006/main">
          <x14:cfRule type="cellIs" priority="311" operator="equal" id="{4C85AEB1-05ED-4E09-8DB4-E3A551B28D57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12" operator="equal" id="{4778C93E-12FD-4A5D-950D-9D9E2720F89A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I572</xm:sqref>
        </x14:conditionalFormatting>
        <x14:conditionalFormatting xmlns:xm="http://schemas.microsoft.com/office/excel/2006/main">
          <x14:cfRule type="cellIs" priority="309" operator="equal" id="{C3271CFC-9E88-4D5D-A703-8E60F71B7C4D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10" operator="equal" id="{8B3B3D53-DC3F-482D-BDD8-C21D7E87E238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K572</xm:sqref>
        </x14:conditionalFormatting>
        <x14:conditionalFormatting xmlns:xm="http://schemas.microsoft.com/office/excel/2006/main">
          <x14:cfRule type="cellIs" priority="307" operator="equal" id="{0934CB7F-ED9F-4E6A-BCC9-5E125BC43198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08" operator="equal" id="{98C765AE-410C-48E3-A247-83577DDE5864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M572</xm:sqref>
        </x14:conditionalFormatting>
        <x14:conditionalFormatting xmlns:xm="http://schemas.microsoft.com/office/excel/2006/main">
          <x14:cfRule type="cellIs" priority="305" operator="equal" id="{FEE05662-267C-4CD4-B7EE-CCDCD2405501}">
            <xm:f>MEALS!$AS$5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06" operator="equal" id="{030189EA-4399-42A9-A31A-3FF3B416330F}">
            <xm:f>MEALS!$AS$4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F573:M573</xm:sqref>
        </x14:conditionalFormatting>
        <x14:conditionalFormatting xmlns:xm="http://schemas.microsoft.com/office/excel/2006/main">
          <x14:cfRule type="cellIs" priority="303" operator="equal" id="{8AE6E10D-C4A1-498C-969F-22FC56E424EC}">
            <xm:f>MEALS!$AS$5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04" operator="equal" id="{887BCBF5-9F88-437D-910B-084AA1CBE9AD}">
            <xm:f>MEALS!$AS$4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F574:M574</xm:sqref>
        </x14:conditionalFormatting>
        <x14:conditionalFormatting xmlns:xm="http://schemas.microsoft.com/office/excel/2006/main">
          <x14:cfRule type="cellIs" priority="255" operator="equal" id="{1B6E1231-7CA7-4B6A-9263-BADC554187B9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56" operator="equal" id="{0A3E4CEA-74C4-43FF-A262-196634F8AA41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H598</xm:sqref>
        </x14:conditionalFormatting>
        <x14:conditionalFormatting xmlns:xm="http://schemas.microsoft.com/office/excel/2006/main">
          <x14:cfRule type="cellIs" priority="253" operator="equal" id="{52C81909-9A31-481E-984D-96999E63C796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54" operator="equal" id="{2D4A1614-1821-462F-B668-FD6ADBEE4478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G599</xm:sqref>
        </x14:conditionalFormatting>
        <x14:conditionalFormatting xmlns:xm="http://schemas.microsoft.com/office/excel/2006/main">
          <x14:cfRule type="cellIs" priority="251" operator="equal" id="{E4CB3124-91DF-4CA4-BF7D-5D866049BF77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52" operator="equal" id="{B1B95A91-A9D0-465A-8AF2-7F4B03ABFAF4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I599</xm:sqref>
        </x14:conditionalFormatting>
        <x14:conditionalFormatting xmlns:xm="http://schemas.microsoft.com/office/excel/2006/main">
          <x14:cfRule type="cellIs" priority="249" operator="equal" id="{8D458B18-FA91-4B54-AB31-E8222C3B134C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50" operator="equal" id="{78BD1FAA-790D-4196-AFDB-119728B590A5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K599</xm:sqref>
        </x14:conditionalFormatting>
        <x14:conditionalFormatting xmlns:xm="http://schemas.microsoft.com/office/excel/2006/main">
          <x14:cfRule type="cellIs" priority="247" operator="equal" id="{B8CC9D91-3A23-48D7-8AF1-8DD3649E3004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48" operator="equal" id="{30E989F0-E21E-43F5-B946-AFAEC5F5C404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M599</xm:sqref>
        </x14:conditionalFormatting>
        <x14:conditionalFormatting xmlns:xm="http://schemas.microsoft.com/office/excel/2006/main">
          <x14:cfRule type="cellIs" priority="245" operator="equal" id="{2C86A105-5D74-453D-A7BE-E8FA5F9EEA55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46" operator="equal" id="{DF901DED-5C96-46C9-86AA-186DBB018644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H600</xm:sqref>
        </x14:conditionalFormatting>
        <x14:conditionalFormatting xmlns:xm="http://schemas.microsoft.com/office/excel/2006/main">
          <x14:cfRule type="cellIs" priority="243" operator="equal" id="{08587A2F-3588-411A-9493-093A268218BE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44" operator="equal" id="{EBFB109D-0E4F-4FA1-B0F2-C34DF28B153C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L600</xm:sqref>
        </x14:conditionalFormatting>
        <x14:conditionalFormatting xmlns:xm="http://schemas.microsoft.com/office/excel/2006/main">
          <x14:cfRule type="cellIs" priority="241" operator="equal" id="{7E17624D-2498-47B6-876E-62ECA5CCB2CF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42" operator="equal" id="{8180BA8B-62AB-4E4B-B924-87B2A15DEC60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G606</xm:sqref>
        </x14:conditionalFormatting>
        <x14:conditionalFormatting xmlns:xm="http://schemas.microsoft.com/office/excel/2006/main">
          <x14:cfRule type="cellIs" priority="239" operator="equal" id="{689E91BE-7050-4CDF-93B4-524E70B81A77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40" operator="equal" id="{7B156774-AED4-4698-9238-03837BDA52CB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I606</xm:sqref>
        </x14:conditionalFormatting>
        <x14:conditionalFormatting xmlns:xm="http://schemas.microsoft.com/office/excel/2006/main">
          <x14:cfRule type="cellIs" priority="237" operator="equal" id="{D02EBC1D-FCE3-4ABD-A025-F84EDE79FE30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38" operator="equal" id="{0254D22C-E0B0-4126-B57A-DE1A2A66F388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K606</xm:sqref>
        </x14:conditionalFormatting>
        <x14:conditionalFormatting xmlns:xm="http://schemas.microsoft.com/office/excel/2006/main">
          <x14:cfRule type="cellIs" priority="235" operator="equal" id="{CD7D7DE4-2156-4F1B-8A1B-3759EF1D7CD6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36" operator="equal" id="{C1343E9C-E6F7-4182-97B8-69A506F598FF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M606</xm:sqref>
        </x14:conditionalFormatting>
        <x14:conditionalFormatting xmlns:xm="http://schemas.microsoft.com/office/excel/2006/main">
          <x14:cfRule type="cellIs" priority="233" operator="equal" id="{3175C925-D388-4992-8EEC-10C151CD5151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34" operator="equal" id="{BC19ADF4-8C79-4F6C-8DA8-1856FB935209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H608</xm:sqref>
        </x14:conditionalFormatting>
        <x14:conditionalFormatting xmlns:xm="http://schemas.microsoft.com/office/excel/2006/main">
          <x14:cfRule type="cellIs" priority="231" operator="equal" id="{54E08BCF-EBB5-424F-AEF0-76DB0B49DE79}">
            <xm:f>transport!$AR$5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32" operator="equal" id="{17A7FA9F-ED18-4050-B89D-F57C0B5D6045}">
            <xm:f>transport!$AR$6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K608</xm:sqref>
        </x14:conditionalFormatting>
        <x14:conditionalFormatting xmlns:xm="http://schemas.microsoft.com/office/excel/2006/main">
          <x14:cfRule type="cellIs" priority="229" operator="equal" id="{9B85B8EA-45C8-4FF6-A508-31ABBD92FC95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0" operator="equal" id="{E7B28413-DD6C-4EB8-A425-79B8453CDB4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I337</xm:sqref>
        </x14:conditionalFormatting>
        <x14:conditionalFormatting xmlns:xm="http://schemas.microsoft.com/office/excel/2006/main">
          <x14:cfRule type="cellIs" priority="225" operator="equal" id="{7C9C6144-6060-4210-8EC5-0FB559C4BE81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6" operator="equal" id="{62CC4623-88D9-44DC-8850-0AF253000D4F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G294</xm:sqref>
        </x14:conditionalFormatting>
        <x14:conditionalFormatting xmlns:xm="http://schemas.microsoft.com/office/excel/2006/main">
          <x14:cfRule type="cellIs" priority="223" operator="equal" id="{CF442EA1-914B-4B42-91C1-29D28238D40E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4" operator="equal" id="{0C1DF305-DCAC-4C11-839C-5F97F77277EE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I294</xm:sqref>
        </x14:conditionalFormatting>
        <x14:conditionalFormatting xmlns:xm="http://schemas.microsoft.com/office/excel/2006/main">
          <x14:cfRule type="cellIs" priority="221" operator="equal" id="{56FB09C0-F823-4CA0-99DB-0DD298D8E66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2" operator="equal" id="{2B822E54-DCD6-478E-8661-C70C6789F8E4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K294</xm:sqref>
        </x14:conditionalFormatting>
        <x14:conditionalFormatting xmlns:xm="http://schemas.microsoft.com/office/excel/2006/main">
          <x14:cfRule type="cellIs" priority="219" operator="equal" id="{5E6F56E1-1417-4626-95C5-F6037066552F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0" operator="equal" id="{5439DD9B-49A4-4AEE-ADD7-7339A18720DA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M294</xm:sqref>
        </x14:conditionalFormatting>
        <x14:conditionalFormatting xmlns:xm="http://schemas.microsoft.com/office/excel/2006/main">
          <x14:cfRule type="cellIs" priority="217" operator="equal" id="{DDC860D0-EC06-43DC-B99F-CFAAD94B1AE9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8" operator="equal" id="{784850D7-4980-4BF7-BF42-4389C5BBD513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M292</xm:sqref>
        </x14:conditionalFormatting>
        <x14:conditionalFormatting xmlns:xm="http://schemas.microsoft.com/office/excel/2006/main">
          <x14:cfRule type="cellIs" priority="215" operator="equal" id="{6633921F-6D21-4681-AE00-B254801800DA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6" operator="equal" id="{201DEE72-A076-47F0-B2C2-AD9D0E88D94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G338</xm:sqref>
        </x14:conditionalFormatting>
        <x14:conditionalFormatting xmlns:xm="http://schemas.microsoft.com/office/excel/2006/main">
          <x14:cfRule type="cellIs" priority="213" operator="equal" id="{42097B38-D707-4E43-A699-C8CE0528276E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4" operator="equal" id="{1E5DC81D-3D19-46C8-8F9E-1D0BB2F052D6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I338</xm:sqref>
        </x14:conditionalFormatting>
        <x14:conditionalFormatting xmlns:xm="http://schemas.microsoft.com/office/excel/2006/main">
          <x14:cfRule type="cellIs" priority="211" operator="equal" id="{BE1CD611-0116-4833-B409-9FC1832F4239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2" operator="equal" id="{462F2C46-FD99-4FE7-AB83-791F1DF4CE9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K339</xm:sqref>
        </x14:conditionalFormatting>
        <x14:conditionalFormatting xmlns:xm="http://schemas.microsoft.com/office/excel/2006/main">
          <x14:cfRule type="cellIs" priority="209" operator="equal" id="{063312CB-0368-48BC-9AD2-BC8EDC548ABA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0" operator="equal" id="{D13AAEF8-C803-4D2B-BE42-D67395F88BDE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I339</xm:sqref>
        </x14:conditionalFormatting>
        <x14:conditionalFormatting xmlns:xm="http://schemas.microsoft.com/office/excel/2006/main">
          <x14:cfRule type="cellIs" priority="207" operator="equal" id="{5F11B8D0-ADE3-4380-A7E0-CB9FE2228917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8" operator="equal" id="{BFD6D551-7953-49EA-BBA9-70E4C6F13B38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K340</xm:sqref>
        </x14:conditionalFormatting>
        <x14:conditionalFormatting xmlns:xm="http://schemas.microsoft.com/office/excel/2006/main">
          <x14:cfRule type="cellIs" priority="205" operator="equal" id="{E56EC82D-8B48-4320-9DBD-58357135176C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6" operator="equal" id="{5D6C6AFF-D953-40B6-94FC-51610BCB7F5C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M252</xm:sqref>
        </x14:conditionalFormatting>
        <x14:conditionalFormatting xmlns:xm="http://schemas.microsoft.com/office/excel/2006/main">
          <x14:cfRule type="cellIs" priority="203" operator="equal" id="{0CCE07E3-2D2F-40D2-BA2E-FF4FBCD01F4C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4" operator="equal" id="{8990A08B-61E7-4C12-9311-2086B56DB239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H253</xm:sqref>
        </x14:conditionalFormatting>
        <x14:conditionalFormatting xmlns:xm="http://schemas.microsoft.com/office/excel/2006/main">
          <x14:cfRule type="cellIs" priority="201" operator="equal" id="{710D2D9D-767A-44FA-9F23-9AC17E22C2AC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2" operator="equal" id="{C19B868F-0236-46E9-8F78-92594F37DF52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J253</xm:sqref>
        </x14:conditionalFormatting>
        <x14:conditionalFormatting xmlns:xm="http://schemas.microsoft.com/office/excel/2006/main">
          <x14:cfRule type="cellIs" priority="199" operator="equal" id="{DA1FC6DA-0BF7-459D-9C8D-62672E91CE84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0" operator="equal" id="{CC39F892-284D-45C2-B1C8-F705C34620F2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M253</xm:sqref>
        </x14:conditionalFormatting>
        <x14:conditionalFormatting xmlns:xm="http://schemas.microsoft.com/office/excel/2006/main">
          <x14:cfRule type="cellIs" priority="197" operator="equal" id="{D4BE3F7F-5777-44B0-B6C1-B1FFC4052A72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8" operator="equal" id="{C7F27C9B-F1D8-4827-86FB-E55318EAE79B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I268</xm:sqref>
        </x14:conditionalFormatting>
        <x14:conditionalFormatting xmlns:xm="http://schemas.microsoft.com/office/excel/2006/main">
          <x14:cfRule type="cellIs" priority="195" operator="equal" id="{293ED974-64D6-4A24-B8B2-F636A81DEFBB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6" operator="equal" id="{406CA8C0-825D-47FF-B862-01F553D6E06A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M268</xm:sqref>
        </x14:conditionalFormatting>
        <x14:conditionalFormatting xmlns:xm="http://schemas.microsoft.com/office/excel/2006/main">
          <x14:cfRule type="cellIs" priority="193" operator="equal" id="{0DC51865-2916-4D73-8FD9-D69EDD01EE70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4" operator="equal" id="{DECA54D5-E96C-4ECB-9047-8D0A777540E3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G269</xm:sqref>
        </x14:conditionalFormatting>
        <x14:conditionalFormatting xmlns:xm="http://schemas.microsoft.com/office/excel/2006/main">
          <x14:cfRule type="cellIs" priority="191" operator="equal" id="{982A6E68-204E-4C5E-B690-DACBE59ABBAE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2" operator="equal" id="{6B3EB67C-415A-4E6A-B6D1-F0C20E6CF861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I269</xm:sqref>
        </x14:conditionalFormatting>
        <x14:conditionalFormatting xmlns:xm="http://schemas.microsoft.com/office/excel/2006/main">
          <x14:cfRule type="cellIs" priority="189" operator="equal" id="{D9ADA9F0-FE0C-47EF-821F-4730D25C34B5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0" operator="equal" id="{CC0D26BA-A80C-43D1-ABA1-4828CACA58EB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K269</xm:sqref>
        </x14:conditionalFormatting>
        <x14:conditionalFormatting xmlns:xm="http://schemas.microsoft.com/office/excel/2006/main">
          <x14:cfRule type="cellIs" priority="187" operator="equal" id="{D4688182-3928-4323-800C-116445E9FE70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8" operator="equal" id="{AE954451-2140-4ED8-A5FB-848ADB7C8D37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M269</xm:sqref>
        </x14:conditionalFormatting>
        <x14:conditionalFormatting xmlns:xm="http://schemas.microsoft.com/office/excel/2006/main">
          <x14:cfRule type="cellIs" priority="185" operator="equal" id="{DA7FB0DF-17BC-4605-BE38-D05F3BAE6F17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6" operator="equal" id="{6B45933E-D56B-4451-ADF9-40EE2B2C040D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I270</xm:sqref>
        </x14:conditionalFormatting>
        <x14:conditionalFormatting xmlns:xm="http://schemas.microsoft.com/office/excel/2006/main">
          <x14:cfRule type="cellIs" priority="183" operator="equal" id="{81976C04-C2D0-4B34-85E4-A67FC33E9EF6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4" operator="equal" id="{D882D32E-984F-4EEE-B263-74BABD5DED38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K270</xm:sqref>
        </x14:conditionalFormatting>
        <x14:conditionalFormatting xmlns:xm="http://schemas.microsoft.com/office/excel/2006/main">
          <x14:cfRule type="cellIs" priority="181" operator="equal" id="{47861082-8A9B-4BAB-A3A3-AE630457646C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2" operator="equal" id="{2B48EE61-C48D-48E7-B059-CE544D5FD5D3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M270</xm:sqref>
        </x14:conditionalFormatting>
        <x14:conditionalFormatting xmlns:xm="http://schemas.microsoft.com/office/excel/2006/main">
          <x14:cfRule type="cellIs" priority="179" operator="equal" id="{525D6D1F-D698-4556-92CD-E222E7322C85}">
            <xm:f>'venue requirements'!$Y$5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0" operator="equal" id="{2345B07A-D063-419D-A241-03BA5AEFEF35}">
            <xm:f>'venue requirements'!$Y$4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G270</xm:sqref>
        </x14:conditionalFormatting>
        <x14:conditionalFormatting xmlns:xm="http://schemas.microsoft.com/office/excel/2006/main">
          <x14:cfRule type="cellIs" priority="177" operator="equal" id="{9DB33F62-C310-47E0-87C0-552BEFB11EC4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8" operator="equal" id="{F80D0B58-DEB7-42B3-AEE3-DFFCAE3B4DBF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G550</xm:sqref>
        </x14:conditionalFormatting>
        <x14:conditionalFormatting xmlns:xm="http://schemas.microsoft.com/office/excel/2006/main">
          <x14:cfRule type="cellIs" priority="175" operator="equal" id="{20716F97-D827-42ED-BF90-3A469757C1C2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6" operator="equal" id="{B1116C94-B2F7-4230-A33F-015354390634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I550</xm:sqref>
        </x14:conditionalFormatting>
        <x14:conditionalFormatting xmlns:xm="http://schemas.microsoft.com/office/excel/2006/main">
          <x14:cfRule type="cellIs" priority="173" operator="equal" id="{31A951BD-7946-49EB-92B8-2D571D442CD1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4" operator="equal" id="{65F3B648-4D08-46A0-988D-A8A7940A3D73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K550</xm:sqref>
        </x14:conditionalFormatting>
        <x14:conditionalFormatting xmlns:xm="http://schemas.microsoft.com/office/excel/2006/main">
          <x14:cfRule type="cellIs" priority="171" operator="equal" id="{43164ADA-E5D3-4E1B-97F8-48B5263319BD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2" operator="equal" id="{624D5D78-4BD7-40AA-8CA4-75BAEBF2D107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M550</xm:sqref>
        </x14:conditionalFormatting>
        <x14:conditionalFormatting xmlns:xm="http://schemas.microsoft.com/office/excel/2006/main">
          <x14:cfRule type="cellIs" priority="153" operator="equal" id="{1E77C16B-A6AB-47CF-A12D-761C7CF2396B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154" operator="equal" id="{F06395B8-6FD0-4E94-B896-BB165511790D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5" operator="equal" id="{E484010D-F653-421F-B916-611A13A5BFDF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56" operator="equal" id="{6951C537-8320-4CA1-8A47-E190F47B0AFB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N5:O5 N31:O611</xm:sqref>
        </x14:conditionalFormatting>
        <x14:conditionalFormatting xmlns:xm="http://schemas.microsoft.com/office/excel/2006/main">
          <x14:cfRule type="cellIs" priority="149" operator="equal" id="{4CCD21CC-D0CA-4092-AF84-766043184E18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150" operator="equal" id="{2E748A76-F574-45C2-8F7B-1897CEA60A3B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1" operator="equal" id="{E3A652D6-6C97-404E-AF29-777B2E45F82D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52" operator="equal" id="{CE890D59-D412-4B05-89D7-C4275510A91A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N6:O6</xm:sqref>
        </x14:conditionalFormatting>
        <x14:conditionalFormatting xmlns:xm="http://schemas.microsoft.com/office/excel/2006/main">
          <x14:cfRule type="cellIs" priority="145" operator="equal" id="{D697990F-B051-4346-8F65-C837F407B7E1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146" operator="equal" id="{4BAB0D8D-2AB4-4A2D-9C63-9501FE27ADB2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7" operator="equal" id="{60BE8BA1-28FF-4183-859D-8D87AAE1E015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48" operator="equal" id="{C90A5E4F-BFAF-4C3D-85D3-14FE4FD033BA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N7:O7</xm:sqref>
        </x14:conditionalFormatting>
        <x14:conditionalFormatting xmlns:xm="http://schemas.microsoft.com/office/excel/2006/main">
          <x14:cfRule type="cellIs" priority="141" operator="equal" id="{5C3D21DF-A9FC-4A8C-A4B0-F2ED8552CBF6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142" operator="equal" id="{9B006642-B9EB-4360-9265-C98DAEF3BA50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3" operator="equal" id="{A593F7DC-08E8-44CD-BEF0-C9F9A2CFF35B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44" operator="equal" id="{2030134A-DC49-4336-929D-B97D5453F07B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N8:O8</xm:sqref>
        </x14:conditionalFormatting>
        <x14:conditionalFormatting xmlns:xm="http://schemas.microsoft.com/office/excel/2006/main">
          <x14:cfRule type="cellIs" priority="137" operator="equal" id="{BF566904-958C-4776-848F-9D81B425C44B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138" operator="equal" id="{6CFD3510-90FE-4071-BA31-3E00B94F86E3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9" operator="equal" id="{10E5C11F-83C5-49BB-912A-279EC17ADEB2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40" operator="equal" id="{9CAAA6E2-34E3-4A65-9C13-1EEC571A81A7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N9:O9</xm:sqref>
        </x14:conditionalFormatting>
        <x14:conditionalFormatting xmlns:xm="http://schemas.microsoft.com/office/excel/2006/main">
          <x14:cfRule type="cellIs" priority="133" operator="equal" id="{A075D14B-C9EC-4867-9096-FDF713403301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134" operator="equal" id="{BC1C3A23-21E0-4A51-AF9D-EA8B3E373C43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5" operator="equal" id="{3083AD73-8E19-460E-A33B-8BE017C890FD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36" operator="equal" id="{88B16BA2-A17E-41CE-8450-3F01D3197CF5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N10:O13</xm:sqref>
        </x14:conditionalFormatting>
        <x14:conditionalFormatting xmlns:xm="http://schemas.microsoft.com/office/excel/2006/main">
          <x14:cfRule type="cellIs" priority="129" operator="equal" id="{2D07E0FB-515A-482C-973E-54FE0845E376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130" operator="equal" id="{4D17A523-2F46-4F32-9EA8-B53E2224BFDE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1" operator="equal" id="{B9EDB953-A6A2-40F1-99BD-A4D882D26664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32" operator="equal" id="{1AAB6F30-1415-4A80-9BB7-BB9D802F17DE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N14:O14</xm:sqref>
        </x14:conditionalFormatting>
        <x14:conditionalFormatting xmlns:xm="http://schemas.microsoft.com/office/excel/2006/main">
          <x14:cfRule type="cellIs" priority="125" operator="equal" id="{F37156AE-A2AE-468E-A616-AA0BB85BB78A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126" operator="equal" id="{546EC244-A2D4-450F-890C-99289E1AEE26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7" operator="equal" id="{1C4E89F1-3270-43DA-96C2-9C48ED8D5F92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28" operator="equal" id="{DE8734D0-DA80-4619-94F5-FC1D95C6ECB5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N15:O15</xm:sqref>
        </x14:conditionalFormatting>
        <x14:conditionalFormatting xmlns:xm="http://schemas.microsoft.com/office/excel/2006/main">
          <x14:cfRule type="cellIs" priority="121" operator="equal" id="{14FF5E3B-EED7-4314-94D9-DC1CB2D034C6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122" operator="equal" id="{95B180ED-6BC8-4B36-A1F1-029A97ED0AC1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3" operator="equal" id="{2345BA61-5D71-4FCC-BD48-7FFEFF1EFD0C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24" operator="equal" id="{F9087046-8588-4055-BDC7-D9A9B71E855D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N16:O16</xm:sqref>
        </x14:conditionalFormatting>
        <x14:conditionalFormatting xmlns:xm="http://schemas.microsoft.com/office/excel/2006/main">
          <x14:cfRule type="cellIs" priority="117" operator="equal" id="{C08248AC-F531-4705-9D8F-4FF6F380AD36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118" operator="equal" id="{AF8053E0-944B-42AF-A66E-20B0DF59CA27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9" operator="equal" id="{5083AA4E-E145-4454-A553-B564B436DD75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20" operator="equal" id="{33443E35-04B3-400A-88DC-13D4ED824670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N17:O17</xm:sqref>
        </x14:conditionalFormatting>
        <x14:conditionalFormatting xmlns:xm="http://schemas.microsoft.com/office/excel/2006/main">
          <x14:cfRule type="cellIs" priority="113" operator="equal" id="{2EE17231-51FB-4507-8F74-508CABF5CAE9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114" operator="equal" id="{446B82F0-7E04-4750-B9FE-07634AE5AA63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5" operator="equal" id="{0EA60D9D-B5CF-4A3E-81AF-3EFE6C1812F5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16" operator="equal" id="{644E06DB-5992-4813-895A-A675BB8B55F1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N18:O18</xm:sqref>
        </x14:conditionalFormatting>
        <x14:conditionalFormatting xmlns:xm="http://schemas.microsoft.com/office/excel/2006/main">
          <x14:cfRule type="cellIs" priority="109" operator="equal" id="{C214A351-159C-496D-BC24-6AA2BE1E9657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110" operator="equal" id="{58C6DE60-101A-4F23-810C-79B05D5DBEE2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1" operator="equal" id="{B2B82FBF-F75D-49CB-812C-DD9FAFCFE046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12" operator="equal" id="{7654BFDE-3410-49D8-8EB4-E53C6AB513CB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N19:O19</xm:sqref>
        </x14:conditionalFormatting>
        <x14:conditionalFormatting xmlns:xm="http://schemas.microsoft.com/office/excel/2006/main">
          <x14:cfRule type="cellIs" priority="105" operator="equal" id="{65EA780A-C9ED-44A7-AC88-2B21B80B383B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106" operator="equal" id="{F139D152-2378-44DD-9356-C4F0C1F50801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7" operator="equal" id="{EE3E6823-9733-4003-9D15-1F5D9F3C481C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08" operator="equal" id="{847115FB-2FCF-4996-9DF8-E5C0D6208AA5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N20:O20</xm:sqref>
        </x14:conditionalFormatting>
        <x14:conditionalFormatting xmlns:xm="http://schemas.microsoft.com/office/excel/2006/main">
          <x14:cfRule type="cellIs" priority="101" operator="equal" id="{EF1D88B0-B1CD-4F0F-A288-624DC1ED6591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102" operator="equal" id="{7295C0F2-2A01-4C89-B917-E7C76A931F45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3" operator="equal" id="{54648943-DC5F-4B1E-875A-E08C5BC6B5DF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04" operator="equal" id="{14B9C137-472D-4988-9727-DE3F0A040088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N21:O21</xm:sqref>
        </x14:conditionalFormatting>
        <x14:conditionalFormatting xmlns:xm="http://schemas.microsoft.com/office/excel/2006/main">
          <x14:cfRule type="cellIs" priority="97" operator="equal" id="{E2EB7325-C626-4558-8DBE-5F3013DA58D1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98" operator="equal" id="{DCDF698D-14F3-40B9-8590-34FFB8196541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9" operator="equal" id="{08064D73-B506-4590-911C-05A82893A7BA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00" operator="equal" id="{DD1F454E-FBA5-46E6-8BF5-8F2987582606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N22:O22</xm:sqref>
        </x14:conditionalFormatting>
        <x14:conditionalFormatting xmlns:xm="http://schemas.microsoft.com/office/excel/2006/main">
          <x14:cfRule type="cellIs" priority="93" operator="equal" id="{3C3E6E0A-0780-4264-979A-E4CC9C80C441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94" operator="equal" id="{0B966EEC-C3A2-4C99-97E7-B5FE1C5EC264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5" operator="equal" id="{A18A22CD-8B96-4887-9D87-B70D2DC87E95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96" operator="equal" id="{60CE35ED-ED11-4456-B7AD-BBD86BA2F5FF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N23:O23</xm:sqref>
        </x14:conditionalFormatting>
        <x14:conditionalFormatting xmlns:xm="http://schemas.microsoft.com/office/excel/2006/main">
          <x14:cfRule type="cellIs" priority="89" operator="equal" id="{CD9AECA5-7B6F-4408-B670-E8D982E9023A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90" operator="equal" id="{15504B26-1616-4AC4-9380-D75CADEBF333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1" operator="equal" id="{1F6E2707-0462-48B6-9BDE-6DAE0904A440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92" operator="equal" id="{742292BD-635A-489F-9563-3A1CA4FD8688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N24:O24</xm:sqref>
        </x14:conditionalFormatting>
        <x14:conditionalFormatting xmlns:xm="http://schemas.microsoft.com/office/excel/2006/main">
          <x14:cfRule type="cellIs" priority="85" operator="equal" id="{32E47C82-3972-4815-9ECA-D0B89B1EFFC0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86" operator="equal" id="{CC1566B6-4D4D-40AF-8E4B-0EB8433D1DEB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7" operator="equal" id="{1C98789D-897B-43E5-BDC4-A6371ACAAD3B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88" operator="equal" id="{93A45F4D-495F-4F07-A421-25F2E0EC8470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N25:O25</xm:sqref>
        </x14:conditionalFormatting>
        <x14:conditionalFormatting xmlns:xm="http://schemas.microsoft.com/office/excel/2006/main">
          <x14:cfRule type="cellIs" priority="81" operator="equal" id="{0A94A477-DFAC-44D4-9B27-F5D8BA1E1372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82" operator="equal" id="{80ABF490-DCE7-4F67-8AA9-C71D1794A2DE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3" operator="equal" id="{F90BCC73-1661-4724-BE57-4D991FCF5F8A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84" operator="equal" id="{542A6EB8-31B6-48D2-B78A-985E369FD139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N26:O26</xm:sqref>
        </x14:conditionalFormatting>
        <x14:conditionalFormatting xmlns:xm="http://schemas.microsoft.com/office/excel/2006/main">
          <x14:cfRule type="cellIs" priority="77" operator="equal" id="{8D18BA6C-6E67-4C7D-AF31-5D1C52F668AB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78" operator="equal" id="{DB766931-81E9-4972-A20D-1B242E59B29E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9" operator="equal" id="{6F75E035-7AF3-409A-B517-C4089379A382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80" operator="equal" id="{200CD093-F06F-4E5E-9043-059E5232FF91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N27:O27</xm:sqref>
        </x14:conditionalFormatting>
        <x14:conditionalFormatting xmlns:xm="http://schemas.microsoft.com/office/excel/2006/main">
          <x14:cfRule type="cellIs" priority="73" operator="equal" id="{9ACE31C7-E0DE-4DB1-A8F3-C5EC0DDC955A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74" operator="equal" id="{409A57CF-E28C-47B4-87EF-858E4D492580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5" operator="equal" id="{50E7985D-3C1D-46D4-BC87-EA3D97A7D1F1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76" operator="equal" id="{28F1E003-62AE-4AA6-B74E-46E71F478C0B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N28:O28</xm:sqref>
        </x14:conditionalFormatting>
        <x14:conditionalFormatting xmlns:xm="http://schemas.microsoft.com/office/excel/2006/main">
          <x14:cfRule type="cellIs" priority="69" operator="equal" id="{13C76890-1008-4F7D-9CD1-AA8D65D34612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70" operator="equal" id="{9A8EE7E8-CD53-4C71-82F5-417FDE18CEAA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1" operator="equal" id="{8F6FDDA0-F686-4491-B1CA-B1C7F8CFB5F6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72" operator="equal" id="{68145CA3-1012-4EE2-A58C-B044C40B4D96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N29:O29</xm:sqref>
        </x14:conditionalFormatting>
        <x14:conditionalFormatting xmlns:xm="http://schemas.microsoft.com/office/excel/2006/main">
          <x14:cfRule type="cellIs" priority="65" operator="equal" id="{3A2A5375-89B5-4406-8D81-58917359A0C2}">
            <xm:f>bid!$C$6</xm:f>
            <x14:dxf>
              <font>
                <color rgb="FF00206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66" operator="equal" id="{851864C0-5B64-41B2-B11E-D7C97452EB02}">
            <xm:f>bid!$C$6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7" operator="equal" id="{C949E3AC-E25A-4A98-AAB5-7AA7CDF224A9}">
            <xm:f>bid!$C$5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68" operator="equal" id="{9E32B003-7A04-421C-AD07-0FD44C0B27AA}">
            <xm:f>bid!$C$4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N30:O30</xm:sqref>
        </x14:conditionalFormatting>
        <x14:conditionalFormatting xmlns:xm="http://schemas.microsoft.com/office/excel/2006/main">
          <x14:cfRule type="cellIs" priority="59" operator="equal" id="{E50E05B5-013A-4931-B738-E101F813DE76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0" operator="equal" id="{5F91858E-52E8-47A5-9802-65CAB175ED5D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M549</xm:sqref>
        </x14:conditionalFormatting>
        <x14:conditionalFormatting xmlns:xm="http://schemas.microsoft.com/office/excel/2006/main">
          <x14:cfRule type="cellIs" priority="57" operator="equal" id="{EB150EDC-D7F9-4B56-A05D-2059B49D5859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8" operator="equal" id="{C566D425-96E5-4284-82D3-E7FD5BCF0D3E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K544</xm:sqref>
        </x14:conditionalFormatting>
        <x14:conditionalFormatting xmlns:xm="http://schemas.microsoft.com/office/excel/2006/main">
          <x14:cfRule type="cellIs" priority="55" operator="equal" id="{50A0CD32-566B-4C83-8E31-A7F7801281F9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6" operator="equal" id="{17AB0326-22A9-4237-9067-25B75D31A4B2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K286</xm:sqref>
        </x14:conditionalFormatting>
        <x14:conditionalFormatting xmlns:xm="http://schemas.microsoft.com/office/excel/2006/main">
          <x14:cfRule type="cellIs" priority="53" operator="equal" id="{E64B00E2-B976-46AF-8890-5E1AD8527580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4" operator="equal" id="{B8BDBC51-4828-49C9-BA6B-0DB856952F1D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I553:I557</xm:sqref>
        </x14:conditionalFormatting>
        <x14:conditionalFormatting xmlns:xm="http://schemas.microsoft.com/office/excel/2006/main">
          <x14:cfRule type="cellIs" priority="51" operator="equal" id="{8767BBA2-2B12-4AB3-9CD2-9C4267E956CE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2" operator="equal" id="{AB750351-BC78-47D8-A729-07E24811EB9D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K553:K557</xm:sqref>
        </x14:conditionalFormatting>
        <x14:conditionalFormatting xmlns:xm="http://schemas.microsoft.com/office/excel/2006/main">
          <x14:cfRule type="cellIs" priority="49" operator="equal" id="{5DC17867-73B9-4C5A-8311-7BE3983EDE07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0" operator="equal" id="{BF50117F-B007-4E1E-B0AC-BBB27DA66512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M553:M557</xm:sqref>
        </x14:conditionalFormatting>
        <x14:conditionalFormatting xmlns:xm="http://schemas.microsoft.com/office/excel/2006/main">
          <x14:cfRule type="cellIs" priority="47" operator="equal" id="{7AF6B3A3-BCCE-4AAD-B6F2-31A533EBB2DC}">
            <xm:f>accommodation!$AT$5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8" operator="equal" id="{D4406E5E-034E-4444-AB99-82B1B63E38D2}">
            <xm:f>accommodation!$AT$4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M627:M629</xm:sqref>
        </x14:conditionalFormatting>
        <x14:conditionalFormatting xmlns:xm="http://schemas.microsoft.com/office/excel/2006/main">
          <x14:cfRule type="cellIs" priority="45" operator="equal" id="{564BCDF1-A097-4DE8-BFA5-345EF194271E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6" operator="equal" id="{7FD466BA-EDD7-440C-81F5-32BE318BF0DB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G580</xm:sqref>
        </x14:conditionalFormatting>
        <x14:conditionalFormatting xmlns:xm="http://schemas.microsoft.com/office/excel/2006/main">
          <x14:cfRule type="cellIs" priority="43" operator="equal" id="{5B21197A-EAF9-48EC-B40D-58486867ECBC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" operator="equal" id="{2BB48A8A-F25C-4A04-A56C-1068777417F8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I580</xm:sqref>
        </x14:conditionalFormatting>
        <x14:conditionalFormatting xmlns:xm="http://schemas.microsoft.com/office/excel/2006/main">
          <x14:cfRule type="cellIs" priority="41" operator="equal" id="{777910A9-CC7C-44A8-96CD-11A3C5787B5D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2" operator="equal" id="{873E14C4-A8C0-4B02-8A67-30EF3CA09E30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K580</xm:sqref>
        </x14:conditionalFormatting>
        <x14:conditionalFormatting xmlns:xm="http://schemas.microsoft.com/office/excel/2006/main">
          <x14:cfRule type="cellIs" priority="39" operator="equal" id="{59AF9472-E6C2-4AD2-9FDF-C0606BC3C4DC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0" operator="equal" id="{075E3A76-D5A7-45CE-B117-E7FF6C4D108C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G581</xm:sqref>
        </x14:conditionalFormatting>
        <x14:conditionalFormatting xmlns:xm="http://schemas.microsoft.com/office/excel/2006/main">
          <x14:cfRule type="cellIs" priority="37" operator="equal" id="{A5910596-3D5E-47BF-808C-8C1937D652BA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" operator="equal" id="{06783AC0-61E1-43C2-803D-37D39D7E8C66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I581</xm:sqref>
        </x14:conditionalFormatting>
        <x14:conditionalFormatting xmlns:xm="http://schemas.microsoft.com/office/excel/2006/main">
          <x14:cfRule type="cellIs" priority="35" operator="equal" id="{F4AA0B01-D656-43E0-B092-190A96F9AFBA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6" operator="equal" id="{50B7A5B6-2769-4C9C-9A96-E39AA369E30D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K581</xm:sqref>
        </x14:conditionalFormatting>
        <x14:conditionalFormatting xmlns:xm="http://schemas.microsoft.com/office/excel/2006/main">
          <x14:cfRule type="cellIs" priority="33" operator="equal" id="{FBA48265-BD5F-4244-B84F-6FB24E3DC7BA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4" operator="equal" id="{75834534-509D-499D-988E-9622687CD945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M581</xm:sqref>
        </x14:conditionalFormatting>
        <x14:conditionalFormatting xmlns:xm="http://schemas.microsoft.com/office/excel/2006/main">
          <x14:cfRule type="cellIs" priority="31" operator="equal" id="{D724DCFF-2716-43EC-9D5F-353BF57722BF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" operator="equal" id="{F87B1A93-2295-4E2D-BA60-926CE6E7C103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M582</xm:sqref>
        </x14:conditionalFormatting>
        <x14:conditionalFormatting xmlns:xm="http://schemas.microsoft.com/office/excel/2006/main">
          <x14:cfRule type="cellIs" priority="29" operator="equal" id="{2D41CC7F-60B0-4512-A161-C0E9D64401F5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0" operator="equal" id="{AB2849F9-1DF0-41B6-B281-AC444FE71165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K582</xm:sqref>
        </x14:conditionalFormatting>
        <x14:conditionalFormatting xmlns:xm="http://schemas.microsoft.com/office/excel/2006/main">
          <x14:cfRule type="cellIs" priority="27" operator="equal" id="{794C8D9B-AF74-4DF2-8666-050F8B0FD022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8" operator="equal" id="{1F3C4141-9AE8-4612-BE94-ABBB5388A143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I582</xm:sqref>
        </x14:conditionalFormatting>
        <x14:conditionalFormatting xmlns:xm="http://schemas.microsoft.com/office/excel/2006/main">
          <x14:cfRule type="cellIs" priority="25" operator="equal" id="{0B33265A-AE54-4246-AFCA-02717A381269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" operator="equal" id="{DD67AD7B-CD1C-4298-82E7-66EF5C8351C1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G582</xm:sqref>
        </x14:conditionalFormatting>
        <x14:conditionalFormatting xmlns:xm="http://schemas.microsoft.com/office/excel/2006/main">
          <x14:cfRule type="cellIs" priority="23" operator="equal" id="{1D4E7D4E-04EB-4AE4-8422-37C8D597B412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" operator="equal" id="{F4DCEBCD-5F26-430F-B5FC-4CA3C138B858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G583</xm:sqref>
        </x14:conditionalFormatting>
        <x14:conditionalFormatting xmlns:xm="http://schemas.microsoft.com/office/excel/2006/main">
          <x14:cfRule type="cellIs" priority="21" operator="equal" id="{757384CB-5A4A-4EE3-8031-897809339B65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" operator="equal" id="{91E28D09-C7E2-4431-B289-1E6191496974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I583</xm:sqref>
        </x14:conditionalFormatting>
        <x14:conditionalFormatting xmlns:xm="http://schemas.microsoft.com/office/excel/2006/main">
          <x14:cfRule type="cellIs" priority="19" operator="equal" id="{F4281815-D55D-43C9-A1B8-C19416C1CB90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" operator="equal" id="{365EF851-7657-4246-8603-82652F477199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K583</xm:sqref>
        </x14:conditionalFormatting>
        <x14:conditionalFormatting xmlns:xm="http://schemas.microsoft.com/office/excel/2006/main">
          <x14:cfRule type="cellIs" priority="17" operator="equal" id="{1EAB19BB-80D9-4F7D-8A6C-43E5BC8B0FDF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" operator="equal" id="{789871E0-EAA1-4832-BB82-20B8D00498B3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K584</xm:sqref>
        </x14:conditionalFormatting>
        <x14:conditionalFormatting xmlns:xm="http://schemas.microsoft.com/office/excel/2006/main">
          <x14:cfRule type="cellIs" priority="15" operator="equal" id="{D5749C7F-F4FA-4E25-AA85-AFC29AAFECE5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equal" id="{AB6A4915-5523-4E65-B2F9-892980D72BEA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I584</xm:sqref>
        </x14:conditionalFormatting>
        <x14:conditionalFormatting xmlns:xm="http://schemas.microsoft.com/office/excel/2006/main">
          <x14:cfRule type="cellIs" priority="13" operator="equal" id="{B9572A86-F7C0-49A0-A756-D2BDDF06B183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" operator="equal" id="{3BF8D9C2-5133-4BA9-B52C-7A3873682B38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G584</xm:sqref>
        </x14:conditionalFormatting>
        <x14:conditionalFormatting xmlns:xm="http://schemas.microsoft.com/office/excel/2006/main">
          <x14:cfRule type="cellIs" priority="11" operator="equal" id="{889B09C4-7516-40C2-B6CE-F00480F49FF1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" operator="equal" id="{5B260A61-E177-4890-9EB8-54120F11414C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G585</xm:sqref>
        </x14:conditionalFormatting>
        <x14:conditionalFormatting xmlns:xm="http://schemas.microsoft.com/office/excel/2006/main">
          <x14:cfRule type="cellIs" priority="9" operator="equal" id="{5CF9F4DC-E410-4F16-B50D-51167048C069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0231802-5C6A-4254-A1AA-15B678191886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I585</xm:sqref>
        </x14:conditionalFormatting>
        <x14:conditionalFormatting xmlns:xm="http://schemas.microsoft.com/office/excel/2006/main">
          <x14:cfRule type="cellIs" priority="7" operator="equal" id="{09ADFD96-B709-47C1-A16D-6358261FB114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2DE5F323-6F1D-47EB-8626-986A8E79EC40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K585</xm:sqref>
        </x14:conditionalFormatting>
        <x14:conditionalFormatting xmlns:xm="http://schemas.microsoft.com/office/excel/2006/main">
          <x14:cfRule type="cellIs" priority="5" operator="equal" id="{F0CD89A8-C053-41B3-9A02-FB6839A88F83}">
            <xm:f>MEALS!$AK$5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0454056-E08B-4598-BCD8-2D696807FCA8}">
            <xm:f>MEALS!$AK$4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M585</xm:sqref>
        </x14:conditionalFormatting>
        <x14:conditionalFormatting xmlns:xm="http://schemas.microsoft.com/office/excel/2006/main">
          <x14:cfRule type="cellIs" priority="3" operator="equal" id="{AB21DFBD-4E2B-4F1E-9CD8-9487A55EDB57}">
            <xm:f>MEALS!$AS$5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BB8B9D5-20E1-4444-B981-A4AA67DA80AA}">
            <xm:f>MEALS!$AS$4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F586:M586</xm:sqref>
        </x14:conditionalFormatting>
        <x14:conditionalFormatting xmlns:xm="http://schemas.microsoft.com/office/excel/2006/main">
          <x14:cfRule type="cellIs" priority="1" operator="equal" id="{72FC2564-74BF-4BD4-B5E1-1749A173219F}">
            <xm:f>MEALS!$AS$5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DF0B42B8-AFB8-4FC7-81A1-D0801ED3FCA0}">
            <xm:f>MEALS!$AS$4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F587:M587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11">
        <x14:dataValidation type="list" allowBlank="1" showInputMessage="1" showErrorMessage="1" xr:uid="{6CC817CA-6936-4A6A-8B33-153BDC4778D7}">
          <x14:formula1>
            <xm:f>'playing conditions'!$H$3:$H$5</xm:f>
          </x14:formula1>
          <xm:sqref>F10:M10</xm:sqref>
        </x14:dataValidation>
        <x14:dataValidation type="list" allowBlank="1" showInputMessage="1" showErrorMessage="1" xr:uid="{3BA1E6EB-3508-444F-AE3D-E5548FBC0CC3}">
          <x14:formula1>
            <xm:f>parameters!$D$16:$D$18</xm:f>
          </x14:formula1>
          <xm:sqref>F277 K225:M225 K232 K233:M233 M228 F229:H229 M286 F225:H225 K229:M229 K290:M291 M232 K563 G322:G332 K220:M220 F233:H233 M288:M289 M272 F290:H291 M237 F220:H220 M544 I563 G563 K287:M287</xm:sqref>
        </x14:dataValidation>
        <x14:dataValidation type="list" allowBlank="1" showInputMessage="1" showErrorMessage="1" xr:uid="{C8E717F2-21A4-447E-85DE-84288736729C}">
          <x14:formula1>
            <xm:f>'venue requirements'!$A$3:$A$16</xm:f>
          </x14:formula1>
          <xm:sqref>F200:M200</xm:sqref>
        </x14:dataValidation>
        <x14:dataValidation type="list" allowBlank="1" showInputMessage="1" showErrorMessage="1" xr:uid="{D45C1B0A-E90F-4CED-9FC1-D9FD9FCB5790}">
          <x14:formula1>
            <xm:f>parameters!$F$49:$F$56</xm:f>
          </x14:formula1>
          <xm:sqref>F211:I211</xm:sqref>
        </x14:dataValidation>
        <x14:dataValidation type="list" allowBlank="1" showInputMessage="1" showErrorMessage="1" xr:uid="{03D81AF5-9D96-4F84-8EB1-57417161E096}">
          <x14:formula1>
            <xm:f>'venue requirements'!$DB$3:$DB$6</xm:f>
          </x14:formula1>
          <xm:sqref>J244:M244</xm:sqref>
        </x14:dataValidation>
        <x14:dataValidation type="list" allowBlank="1" showInputMessage="1" showErrorMessage="1" xr:uid="{E919291D-6718-4B66-A395-5CE1B5350B96}">
          <x14:formula1>
            <xm:f>parameters!$D$42:$D$101</xm:f>
          </x14:formula1>
          <xm:sqref>F221:M221</xm:sqref>
        </x14:dataValidation>
        <x14:dataValidation type="list" allowBlank="1" showInputMessage="1" showErrorMessage="1" xr:uid="{305A11A5-41D2-4F70-861C-A763D591B76C}">
          <x14:formula1>
            <xm:f>'venue requirements'!$EV$3:$EV$6</xm:f>
          </x14:formula1>
          <xm:sqref>F260:M260</xm:sqref>
        </x14:dataValidation>
        <x14:dataValidation type="list" allowBlank="1" showInputMessage="1" showErrorMessage="1" xr:uid="{CEF5FF66-D6C8-4DC6-A8E8-B574470CB4DD}">
          <x14:formula1>
            <xm:f>'venue requirements'!$FC$14:$FC$16</xm:f>
          </x14:formula1>
          <xm:sqref>F264:M264</xm:sqref>
        </x14:dataValidation>
        <x14:dataValidation type="list" allowBlank="1" showInputMessage="1" showErrorMessage="1" xr:uid="{B1ACEC19-BE3C-407E-AA06-DB6E47C499A4}">
          <x14:formula1>
            <xm:f>'venue requirements'!$GG$3:$GG$10</xm:f>
          </x14:formula1>
          <xm:sqref>L274:M274 H274:I274</xm:sqref>
        </x14:dataValidation>
        <x14:dataValidation type="list" allowBlank="1" showInputMessage="1" showErrorMessage="1" xr:uid="{8C30E97D-5A77-46E6-B49F-9B2FA5679925}">
          <x14:formula1>
            <xm:f>'venue requirements'!$GU$3:$GU$7</xm:f>
          </x14:formula1>
          <xm:sqref>F278:M278</xm:sqref>
        </x14:dataValidation>
        <x14:dataValidation type="list" allowBlank="1" showInputMessage="1" showErrorMessage="1" xr:uid="{CCDAB229-B839-4BF9-B502-EFBFA79395F4}">
          <x14:formula1>
            <xm:f>'venue requirements'!$HA$3:$HA$8</xm:f>
          </x14:formula1>
          <xm:sqref>F280:M280</xm:sqref>
        </x14:dataValidation>
        <x14:dataValidation type="list" allowBlank="1" showInputMessage="1" showErrorMessage="1" xr:uid="{6A5F2DB3-D411-4773-8BC2-13CC9B567124}">
          <x14:formula1>
            <xm:f>'venue requirements'!$HD$3:$HD$10</xm:f>
          </x14:formula1>
          <xm:sqref>F281:M281</xm:sqref>
        </x14:dataValidation>
        <x14:dataValidation type="list" allowBlank="1" showInputMessage="1" showErrorMessage="1" xr:uid="{ADD2ECBB-C7EA-4205-953B-120025EED95B}">
          <x14:formula1>
            <xm:f>parameters!$F$95:$F$98</xm:f>
          </x14:formula1>
          <xm:sqref>K287:M287 K290:M291</xm:sqref>
        </x14:dataValidation>
        <x14:dataValidation type="list" allowBlank="1" showInputMessage="1" showErrorMessage="1" xr:uid="{36494B1B-3E6E-4783-90E2-4004C498DE40}">
          <x14:formula1>
            <xm:f>'venue requirements'!$HJ$3:$HJ$5</xm:f>
          </x14:formula1>
          <xm:sqref>K283:M283 F283:H283</xm:sqref>
        </x14:dataValidation>
        <x14:dataValidation type="list" allowBlank="1" showInputMessage="1" showErrorMessage="1" xr:uid="{1CABF341-744D-44B8-9EAB-AEE0BF2985D9}">
          <x14:formula1>
            <xm:f>'venue requirements'!$GX$3:$GX$6</xm:f>
          </x14:formula1>
          <xm:sqref>F279:M279</xm:sqref>
        </x14:dataValidation>
        <x14:dataValidation type="list" allowBlank="1" showInputMessage="1" showErrorMessage="1" xr:uid="{CC07472B-BA26-4AB9-9C92-45DAA95BBBB9}">
          <x14:formula1>
            <xm:f>'venue requirements'!$JA$3:$JA$6</xm:f>
          </x14:formula1>
          <xm:sqref>F297:M297</xm:sqref>
        </x14:dataValidation>
        <x14:dataValidation type="list" allowBlank="1" showInputMessage="1" showErrorMessage="1" xr:uid="{3D28EA30-E4C5-4C4F-B4A6-B278B2D613B8}">
          <x14:formula1>
            <xm:f>'venue requirements'!$IX$3:$IX$10</xm:f>
          </x14:formula1>
          <xm:sqref>F296:M296</xm:sqref>
        </x14:dataValidation>
        <x14:dataValidation type="list" allowBlank="1" showInputMessage="1" showErrorMessage="1" xr:uid="{42CAC152-B455-4686-9508-C16D6CCF8554}">
          <x14:formula1>
            <xm:f>'venue requirements'!$JS$3:$JS$7</xm:f>
          </x14:formula1>
          <xm:sqref>F303:M303</xm:sqref>
        </x14:dataValidation>
        <x14:dataValidation type="list" allowBlank="1" showInputMessage="1" showErrorMessage="1" xr:uid="{A4CB66E5-459C-4AE7-8DBD-31999FA3DCDA}">
          <x14:formula1>
            <xm:f>'venue requirements'!$JW$3:$JW$6</xm:f>
          </x14:formula1>
          <xm:sqref>I304</xm:sqref>
        </x14:dataValidation>
        <x14:dataValidation type="list" allowBlank="1" showInputMessage="1" showErrorMessage="1" xr:uid="{C2551760-0264-4983-96A6-501F9BDFAF0A}">
          <x14:formula1>
            <xm:f>'venue requirements'!$JW$8:$JW$12</xm:f>
          </x14:formula1>
          <xm:sqref>K304</xm:sqref>
        </x14:dataValidation>
        <x14:dataValidation type="list" allowBlank="1" showInputMessage="1" showErrorMessage="1" xr:uid="{C375A074-1137-4E19-940F-67B996AE66FE}">
          <x14:formula1>
            <xm:f>parameters!$A$2:$A$7</xm:f>
          </x14:formula1>
          <xm:sqref>K320:M320</xm:sqref>
        </x14:dataValidation>
        <x14:dataValidation type="list" allowBlank="1" showInputMessage="1" showErrorMessage="1" xr:uid="{471D24DE-EEB8-41D0-A78A-1518E8C20E90}">
          <x14:formula1>
            <xm:f>parameters!$D$169:$D$205</xm:f>
          </x14:formula1>
          <xm:sqref>K322:K332</xm:sqref>
        </x14:dataValidation>
        <x14:dataValidation type="list" allowBlank="1" showInputMessage="1" showErrorMessage="1" xr:uid="{9B4783B7-AE80-431E-B38A-D51C85B74D95}">
          <x14:formula1>
            <xm:f>parameters!$D$206:$D$209</xm:f>
          </x14:formula1>
          <xm:sqref>M322:M332 M570:M571 M567 M583:M584 M580</xm:sqref>
        </x14:dataValidation>
        <x14:dataValidation type="list" allowBlank="1" showInputMessage="1" showErrorMessage="1" xr:uid="{0B6F62CD-B6F6-4CD0-BFDF-257D0223E011}">
          <x14:formula1>
            <xm:f>MEALS!$F$28:$F$40</xm:f>
          </x14:formula1>
          <xm:sqref>I561</xm:sqref>
        </x14:dataValidation>
        <x14:dataValidation type="list" allowBlank="1" showInputMessage="1" showErrorMessage="1" xr:uid="{1C7C4EE3-D98D-4870-9964-C5A0326B8B2F}">
          <x14:formula1>
            <xm:f>parameters!$G$141:$G$143</xm:f>
          </x14:formula1>
          <xm:sqref>F562:K562 M562 L562:L563</xm:sqref>
        </x14:dataValidation>
        <x14:dataValidation type="list" allowBlank="1" showInputMessage="1" showErrorMessage="1" xr:uid="{588EF597-087F-489A-82A5-2966A020A42A}">
          <x14:formula1>
            <xm:f>MEALS!$X$3:$X$6</xm:f>
          </x14:formula1>
          <xm:sqref>F566:M566</xm:sqref>
        </x14:dataValidation>
        <x14:dataValidation type="list" allowBlank="1" showInputMessage="1" showErrorMessage="1" xr:uid="{8FE1873A-1661-466B-8566-BF00CD12EFD9}">
          <x14:formula1>
            <xm:f>MEALS!$BF$3:$BF$6</xm:f>
          </x14:formula1>
          <xm:sqref>F579:M579</xm:sqref>
        </x14:dataValidation>
        <x14:dataValidation type="list" allowBlank="1" showInputMessage="1" showErrorMessage="1" xr:uid="{14BA941E-4DBF-46A0-B9F5-33A989A7A204}">
          <x14:formula1>
            <xm:f>'venue requirements'!$CA$15:$CA$18</xm:f>
          </x14:formula1>
          <xm:sqref>K234:M234 F234:H234</xm:sqref>
        </x14:dataValidation>
        <x14:dataValidation type="list" allowBlank="1" showInputMessage="1" showErrorMessage="1" xr:uid="{5709C530-660A-4E2B-8ED4-37977D1DB78C}">
          <x14:formula1>
            <xm:f>'venue requirements'!$JD$3:$JD$5</xm:f>
          </x14:formula1>
          <xm:sqref>F298:M298</xm:sqref>
        </x14:dataValidation>
        <x14:dataValidation type="list" allowBlank="1" showInputMessage="1" showErrorMessage="1" xr:uid="{4568D573-EB48-466A-AA8A-A84CA3E870B3}">
          <x14:formula1>
            <xm:f>transport!$AE$4:$AE$9</xm:f>
          </x14:formula1>
          <xm:sqref>F602:H602 K602:M602</xm:sqref>
        </x14:dataValidation>
        <x14:dataValidation type="list" allowBlank="1" showInputMessage="1" showErrorMessage="1" xr:uid="{80AECBEB-3D18-425E-A03F-D32500B7F7AC}">
          <x14:formula1>
            <xm:f>transport!$AU$4:$AU$10</xm:f>
          </x14:formula1>
          <xm:sqref>F607:H607 K607:M607</xm:sqref>
        </x14:dataValidation>
        <x14:dataValidation type="list" allowBlank="1" showInputMessage="1" showErrorMessage="1" xr:uid="{1909B402-49B0-4A42-A914-1138E88FEF76}">
          <x14:formula1>
            <xm:f>transport!$AY$21:$AY$24</xm:f>
          </x14:formula1>
          <xm:sqref>J609:M609</xm:sqref>
        </x14:dataValidation>
        <x14:dataValidation type="list" allowBlank="1" showInputMessage="1" showErrorMessage="1" xr:uid="{608E33B3-2560-4B8F-AA13-4A2515FB415E}">
          <x14:formula1>
            <xm:f>transport!$AY$10:$AY$20</xm:f>
          </x14:formula1>
          <xm:sqref>H609</xm:sqref>
        </x14:dataValidation>
        <x14:dataValidation type="list" allowBlank="1" showInputMessage="1" showErrorMessage="1" xr:uid="{63FB1246-A422-46D0-94E1-AF9D6395E987}">
          <x14:formula1>
            <xm:f>transport!$BE$4:$BE$11</xm:f>
          </x14:formula1>
          <xm:sqref>H611:M611</xm:sqref>
        </x14:dataValidation>
        <x14:dataValidation type="list" allowBlank="1" showInputMessage="1" showErrorMessage="1" xr:uid="{0AFC6F41-DBEA-42E8-8ACD-664353A37806}">
          <x14:formula1>
            <xm:f>'playing conditions'!$E$3:$E$203</xm:f>
          </x14:formula1>
          <xm:sqref>F7:M7</xm:sqref>
        </x14:dataValidation>
        <x14:dataValidation type="list" allowBlank="1" showInputMessage="1" showErrorMessage="1" xr:uid="{349CA48E-ECA6-416E-86AD-E610ACC86F85}">
          <x14:formula1>
            <xm:f>'playing conditions'!$DO$3:$DO$10</xm:f>
          </x14:formula1>
          <xm:sqref>F173:H173 K173:M173</xm:sqref>
        </x14:dataValidation>
        <x14:dataValidation type="list" allowBlank="1" showInputMessage="1" showErrorMessage="1" xr:uid="{AB3A27A0-1381-4C18-B2C1-185EB9D8BC6E}">
          <x14:formula1>
            <xm:f>'playing conditions'!$AI$3:$AI$161</xm:f>
          </x14:formula1>
          <xm:sqref>F23:H23 K23:M23 F98:H98 K98:M98</xm:sqref>
        </x14:dataValidation>
        <x14:dataValidation type="list" allowBlank="1" showInputMessage="1" showErrorMessage="1" xr:uid="{50C3E50D-73CB-4894-AFE1-63DA2D5E7CC3}">
          <x14:formula1>
            <xm:f>'playing conditions'!$AO$3:$AO$35</xm:f>
          </x14:formula1>
          <xm:sqref>F25:H25 K25:M25 F100:H100 K100:M100</xm:sqref>
        </x14:dataValidation>
        <x14:dataValidation type="list" allowBlank="1" showInputMessage="1" showErrorMessage="1" xr:uid="{2043CA28-DFDA-47C0-8FB7-95B1078F8169}">
          <x14:formula1>
            <xm:f>'venue requirements'!$D$3:$D$23</xm:f>
          </x14:formula1>
          <xm:sqref>F201:H201 K201:M201 F203:H203</xm:sqref>
        </x14:dataValidation>
        <x14:dataValidation type="list" allowBlank="1" showInputMessage="1" showErrorMessage="1" xr:uid="{7AE612C2-E8F4-44F0-ACAE-77F103CF19B3}">
          <x14:formula1>
            <xm:f>'venue requirements'!$G$3:$G$7</xm:f>
          </x14:formula1>
          <xm:sqref>F202:H202 K202:M202</xm:sqref>
        </x14:dataValidation>
        <x14:dataValidation type="list" allowBlank="1" showInputMessage="1" showErrorMessage="1" xr:uid="{7289371A-F324-4DC1-85CA-F7F4E7D614CD}">
          <x14:formula1>
            <xm:f>'venue requirements'!$J$3:$J$23</xm:f>
          </x14:formula1>
          <xm:sqref>K203:M203</xm:sqref>
        </x14:dataValidation>
        <x14:dataValidation type="list" allowBlank="1" showInputMessage="1" showErrorMessage="1" xr:uid="{ED35167A-BE6A-4AAE-BF11-7A274C9F7F42}">
          <x14:formula1>
            <xm:f>'venue requirements'!$M$3:$M$23</xm:f>
          </x14:formula1>
          <xm:sqref>F204:H204 K204:M204</xm:sqref>
        </x14:dataValidation>
        <x14:dataValidation type="list" allowBlank="1" showInputMessage="1" showErrorMessage="1" xr:uid="{28BE95E4-BEC6-434C-B12C-6E3A4E26B251}">
          <x14:formula1>
            <xm:f>'venue requirements'!$P$3:$P$23</xm:f>
          </x14:formula1>
          <xm:sqref>F205:H205 K205:M205</xm:sqref>
        </x14:dataValidation>
        <x14:dataValidation type="list" allowBlank="1" showInputMessage="1" showErrorMessage="1" xr:uid="{028AB786-3761-45E6-B092-22148FF1B46D}">
          <x14:formula1>
            <xm:f>'venue requirements'!$S$3:$S$9</xm:f>
          </x14:formula1>
          <xm:sqref>F206:H206 K206:M206</xm:sqref>
        </x14:dataValidation>
        <x14:dataValidation type="list" allowBlank="1" showInputMessage="1" showErrorMessage="1" xr:uid="{0C5C2F92-CA95-4500-8C80-356A0AE57C91}">
          <x14:formula1>
            <xm:f>'venue requirements'!$V$3:$V$13</xm:f>
          </x14:formula1>
          <xm:sqref>F207:H207 K207:M207</xm:sqref>
        </x14:dataValidation>
        <x14:dataValidation type="list" allowBlank="1" showInputMessage="1" showErrorMessage="1" xr:uid="{B448E826-7523-402C-83CF-280D46EB16B4}">
          <x14:formula1>
            <xm:f>'venue requirements'!$Y$3:$Y$5</xm:f>
          </x14:formula1>
          <xm:sqref>F208:H208 K208:M208</xm:sqref>
        </x14:dataValidation>
        <x14:dataValidation type="list" allowBlank="1" showInputMessage="1" showErrorMessage="1" xr:uid="{AA7BC3A9-82FB-4E33-A0EC-7F4D32F65542}">
          <x14:formula1>
            <xm:f>'venue requirements'!$AB$3:$AB$7</xm:f>
          </x14:formula1>
          <xm:sqref>F209:H209 K209:M209</xm:sqref>
        </x14:dataValidation>
        <x14:dataValidation type="list" allowBlank="1" showInputMessage="1" showErrorMessage="1" xr:uid="{43DAA769-9D6E-4416-B9DF-29065B2A2F91}">
          <x14:formula1>
            <xm:f>'venue requirements'!$AE$3:$AE$5</xm:f>
          </x14:formula1>
          <xm:sqref>F210:H210 K210:M210</xm:sqref>
        </x14:dataValidation>
        <x14:dataValidation type="list" allowBlank="1" showInputMessage="1" showErrorMessage="1" xr:uid="{7AD488FD-6E58-4292-915B-9C160580C7F7}">
          <x14:formula1>
            <xm:f>'playing conditions'!$B$3:$B$56</xm:f>
          </x14:formula1>
          <xm:sqref>F8:M9</xm:sqref>
        </x14:dataValidation>
        <x14:dataValidation type="list" allowBlank="1" showInputMessage="1" showErrorMessage="1" xr:uid="{2894FCC3-82B0-49DC-AA49-46C345E0CC58}">
          <x14:formula1>
            <xm:f>'playing conditions'!$K$3:$K$27</xm:f>
          </x14:formula1>
          <xm:sqref>F15:H15 K15:M15 F90:H90 K90:M90</xm:sqref>
        </x14:dataValidation>
        <x14:dataValidation type="list" allowBlank="1" showInputMessage="1" showErrorMessage="1" xr:uid="{F9600E12-6193-4364-B9FA-29B852FE806F}">
          <x14:formula1>
            <xm:f>'playing conditions'!$N$3:$N$12</xm:f>
          </x14:formula1>
          <xm:sqref>F16:H16 K16:M16 F91:H91 K91:M91</xm:sqref>
        </x14:dataValidation>
        <x14:dataValidation type="list" allowBlank="1" showInputMessage="1" showErrorMessage="1" xr:uid="{2F896076-0D24-40BC-ADA1-54DC35201958}">
          <x14:formula1>
            <xm:f>'playing conditions'!$Q$3:$Q$9</xm:f>
          </x14:formula1>
          <xm:sqref>F17:H17 K17:M17 F92:H92 K92:M92</xm:sqref>
        </x14:dataValidation>
        <x14:dataValidation type="list" allowBlank="1" showInputMessage="1" showErrorMessage="1" xr:uid="{4E4D055A-5700-45B4-8CA0-67ABA441605A}">
          <x14:formula1>
            <xm:f>'playing conditions'!$T$3:$T$7</xm:f>
          </x14:formula1>
          <xm:sqref>F18:H18 K18:M18 F93:H93 K93:M93</xm:sqref>
        </x14:dataValidation>
        <x14:dataValidation type="list" allowBlank="1" showInputMessage="1" showErrorMessage="1" xr:uid="{7943603C-53F7-41A0-B970-D52D2BB2A806}">
          <x14:formula1>
            <xm:f>'playing conditions'!$W$3:$W$27</xm:f>
          </x14:formula1>
          <xm:sqref>F19:H19 K19:M19 F94:H94 K94:M94</xm:sqref>
        </x14:dataValidation>
        <x14:dataValidation type="list" allowBlank="1" showInputMessage="1" showErrorMessage="1" xr:uid="{CB0FD2D9-3860-4CC4-A5CB-FD2F00077A37}">
          <x14:formula1>
            <xm:f>'playing conditions'!$Z$3:$Z$9</xm:f>
          </x14:formula1>
          <xm:sqref>F20:H20 K20:M20 F95:H95 K95:M95</xm:sqref>
        </x14:dataValidation>
        <x14:dataValidation type="list" allowBlank="1" showInputMessage="1" showErrorMessage="1" xr:uid="{49C4AF57-E62C-44C8-B171-C55A43E69252}">
          <x14:formula1>
            <xm:f>'playing conditions'!$AC$3:$AC$7</xm:f>
          </x14:formula1>
          <xm:sqref>F21:H21 K21:M21 F96:H96 K96:M96</xm:sqref>
        </x14:dataValidation>
        <x14:dataValidation type="list" allowBlank="1" showInputMessage="1" showErrorMessage="1" xr:uid="{FA31EF2E-79DB-4851-845D-8C0F89BC7AC4}">
          <x14:formula1>
            <xm:f>'playing conditions'!$AF$3:$AF$29</xm:f>
          </x14:formula1>
          <xm:sqref>F22:H22 K22:M22 F97:H97 K97:M97</xm:sqref>
        </x14:dataValidation>
        <x14:dataValidation type="list" allowBlank="1" showInputMessage="1" showErrorMessage="1" xr:uid="{6F255906-E21A-4179-9864-EDDAEB18CFB8}">
          <x14:formula1>
            <xm:f>'playing conditions'!$AL$3:$AL$59</xm:f>
          </x14:formula1>
          <xm:sqref>F24:H24 K24:M24 F99:H99 K99:M99</xm:sqref>
        </x14:dataValidation>
        <x14:dataValidation type="list" allowBlank="1" showInputMessage="1" showErrorMessage="1" xr:uid="{06005A0A-B84B-4610-9CF2-6D6BE82654E3}">
          <x14:formula1>
            <xm:f>'playing conditions'!$AR$3:$AR$25</xm:f>
          </x14:formula1>
          <xm:sqref>F26:H26 K26:M26 F101:H101 K101:M101</xm:sqref>
        </x14:dataValidation>
        <x14:dataValidation type="list" allowBlank="1" showInputMessage="1" showErrorMessage="1" xr:uid="{04445178-EE90-4482-A94E-D4CAF938C27B}">
          <x14:formula1>
            <xm:f>'playing conditions'!$AU$3:$AU$30</xm:f>
          </x14:formula1>
          <xm:sqref>F27:H27 K27:M27 F102:H102 K102:M102</xm:sqref>
        </x14:dataValidation>
        <x14:dataValidation type="list" allowBlank="1" showInputMessage="1" showErrorMessage="1" xr:uid="{48BFD205-A7E9-494E-BE51-D2E0408F5EAC}">
          <x14:formula1>
            <xm:f>'playing conditions'!$AX$3:$AX$30</xm:f>
          </x14:formula1>
          <xm:sqref>F28:H28 K28:M28 F103:H103 K103:M103</xm:sqref>
        </x14:dataValidation>
        <x14:dataValidation type="list" allowBlank="1" showInputMessage="1" showErrorMessage="1" xr:uid="{4EEF8DD7-E261-4BDA-92B5-9E0736C7C81D}">
          <x14:formula1>
            <xm:f>'playing conditions'!$BA$3:$BA$52</xm:f>
          </x14:formula1>
          <xm:sqref>F29:H29 K29:M29 F104:H104 K104:M104</xm:sqref>
        </x14:dataValidation>
        <x14:dataValidation type="list" allowBlank="1" showInputMessage="1" showErrorMessage="1" xr:uid="{A9ABBCB4-921A-48C1-A9A7-6C92F6214701}">
          <x14:formula1>
            <xm:f>'playing conditions'!$BD$3:$BD$27</xm:f>
          </x14:formula1>
          <xm:sqref>F30:H30 K30:M30 F105:H105 K105:M105</xm:sqref>
        </x14:dataValidation>
        <x14:dataValidation type="list" allowBlank="1" showInputMessage="1" showErrorMessage="1" xr:uid="{8FDA2702-1372-4AE0-830A-319F540F25E4}">
          <x14:formula1>
            <xm:f>'playing conditions'!$BG$3:$BG$5</xm:f>
          </x14:formula1>
          <xm:sqref>G31:G38</xm:sqref>
        </x14:dataValidation>
        <x14:dataValidation type="list" allowBlank="1" showInputMessage="1" showErrorMessage="1" xr:uid="{14C0F5C4-6E44-4941-8CB2-280FE61100BA}">
          <x14:formula1>
            <xm:f>'playing conditions'!$BJ$3:$BJ$6</xm:f>
          </x14:formula1>
          <xm:sqref>I31:I38</xm:sqref>
        </x14:dataValidation>
        <x14:dataValidation type="list" allowBlank="1" showInputMessage="1" showErrorMessage="1" xr:uid="{10BA8CA3-EA85-40E9-8FFE-4E706BDFAC21}">
          <x14:formula1>
            <xm:f>'playing conditions'!$BM$3:$BM$7</xm:f>
          </x14:formula1>
          <xm:sqref>K31:K38</xm:sqref>
        </x14:dataValidation>
        <x14:dataValidation type="list" allowBlank="1" showInputMessage="1" showErrorMessage="1" xr:uid="{DDFEC36B-1FE6-4907-9305-EE95808D91F6}">
          <x14:formula1>
            <xm:f>'playing conditions'!$BP$3:$BP$5</xm:f>
          </x14:formula1>
          <xm:sqref>M31:M38</xm:sqref>
        </x14:dataValidation>
        <x14:dataValidation type="list" allowBlank="1" showInputMessage="1" showErrorMessage="1" xr:uid="{6F06449B-7E31-43DD-AF20-BEE1F2C14ECB}">
          <x14:formula1>
            <xm:f>'playing conditions'!$BY$3:$BY$5</xm:f>
          </x14:formula1>
          <xm:sqref>K106:K143 K39:K80 K159:K167 K183:K191</xm:sqref>
        </x14:dataValidation>
        <x14:dataValidation type="list" allowBlank="1" showInputMessage="1" showErrorMessage="1" xr:uid="{0600BA73-6539-44E5-9F33-1EA6A2ECE785}">
          <x14:formula1>
            <xm:f>'playing conditions'!$CB$3:$CB$5</xm:f>
          </x14:formula1>
          <xm:sqref>M106:M143 M39:M80 M159:M167 M183:M191</xm:sqref>
        </x14:dataValidation>
        <x14:dataValidation type="list" allowBlank="1" showInputMessage="1" showErrorMessage="1" xr:uid="{F887502A-74E2-4D5A-9D0A-964AF5D2E9AF}">
          <x14:formula1>
            <xm:f>'playing conditions'!$CE$3:$CE$5</xm:f>
          </x14:formula1>
          <xm:sqref>I81:M82 I144:M144 I168:M168 I192:M192</xm:sqref>
        </x14:dataValidation>
        <x14:dataValidation type="list" allowBlank="1" showInputMessage="1" showErrorMessage="1" xr:uid="{4E28CF71-E6E6-4ADD-9829-E51C8FC1F223}">
          <x14:formula1>
            <xm:f>'playing conditions'!$CH$3:$CH$5</xm:f>
          </x14:formula1>
          <xm:sqref>I145:M145 I169:M169 I193:M193</xm:sqref>
        </x14:dataValidation>
        <x14:dataValidation type="list" allowBlank="1" showInputMessage="1" showErrorMessage="1" xr:uid="{9B7C9BA6-B13D-421B-9A82-5AB5762D432F}">
          <x14:formula1>
            <xm:f>'playing conditions'!$CK$3:$CK$5</xm:f>
          </x14:formula1>
          <xm:sqref>F83:M84 F146:M147 F170:M170 F194:M194</xm:sqref>
        </x14:dataValidation>
        <x14:dataValidation type="list" allowBlank="1" showInputMessage="1" showErrorMessage="1" xr:uid="{B77EFF80-BC61-4D79-9513-7CB50AD02957}">
          <x14:formula1>
            <xm:f>'playing conditions'!$CN$3:$CN$5</xm:f>
          </x14:formula1>
          <xm:sqref>F171:M171 F195:M195</xm:sqref>
        </x14:dataValidation>
        <x14:dataValidation type="list" allowBlank="1" showInputMessage="1" showErrorMessage="1" xr:uid="{78F2578F-4014-4311-A8BC-DAAEF15A974F}">
          <x14:formula1>
            <xm:f>'playing conditions'!$CQ$3:$CQ$5</xm:f>
          </x14:formula1>
          <xm:sqref>F85:M85 F148:M148 F172:M172 F196:M196</xm:sqref>
        </x14:dataValidation>
        <x14:dataValidation type="list" allowBlank="1" showInputMessage="1" showErrorMessage="1" xr:uid="{EF0AAC27-991D-42C0-9646-69EC055E1275}">
          <x14:formula1>
            <xm:f>'playing conditions'!$DR$3:$DR$7</xm:f>
          </x14:formula1>
          <xm:sqref>H149:M149 H86:M86 H174:M174 H197:M197</xm:sqref>
        </x14:dataValidation>
        <x14:dataValidation type="list" allowBlank="1" showInputMessage="1" showErrorMessage="1" xr:uid="{3646DF60-3DEF-4C34-9D24-D40BB5F73353}">
          <x14:formula1>
            <xm:f>'playing conditions'!$CT$3:$CT$39</xm:f>
          </x14:formula1>
          <xm:sqref>F152:H152 K152:M152 F176:H176 K176:M176</xm:sqref>
        </x14:dataValidation>
        <x14:dataValidation type="list" allowBlank="1" showInputMessage="1" showErrorMessage="1" xr:uid="{2DD0BC64-12A3-4716-AA2D-DFE7A55F6ADD}">
          <x14:formula1>
            <xm:f>'playing conditions'!$CW$3:$CW$10</xm:f>
          </x14:formula1>
          <xm:sqref>F153:H153 K153:M153 F177:H177 K177:M177</xm:sqref>
        </x14:dataValidation>
        <x14:dataValidation type="list" allowBlank="1" showInputMessage="1" showErrorMessage="1" xr:uid="{A4BCD4D9-C3BA-4E59-89FD-6669A3A0EBEC}">
          <x14:formula1>
            <xm:f>'playing conditions'!$CZ$3:$CZ$6</xm:f>
          </x14:formula1>
          <xm:sqref>K156:M156 F156:H156 K180:M180 F180:H180</xm:sqref>
        </x14:dataValidation>
        <x14:dataValidation type="list" allowBlank="1" showInputMessage="1" showErrorMessage="1" xr:uid="{32E0F4E2-6795-4B00-9235-AF59365E6FA7}">
          <x14:formula1>
            <xm:f>'playing conditions'!$BD$3:$BD$8</xm:f>
          </x14:formula1>
          <xm:sqref>K158:M158 F158:H158 K182:M182 F182:H182</xm:sqref>
        </x14:dataValidation>
        <x14:dataValidation type="list" allowBlank="1" showInputMessage="1" showErrorMessage="1" xr:uid="{B98F5D34-A547-4F18-B3BB-F793FC1A8126}">
          <x14:formula1>
            <xm:f>'playing conditions'!$DY$3:$DY$6</xm:f>
          </x14:formula1>
          <xm:sqref>J87:M87</xm:sqref>
        </x14:dataValidation>
        <x14:dataValidation type="list" allowBlank="1" showInputMessage="1" showErrorMessage="1" xr:uid="{9E072788-B20F-4498-B1C1-B2C4C5AB0433}">
          <x14:formula1>
            <xm:f>'playing conditions'!$DV$3:$DV$5</xm:f>
          </x14:formula1>
          <xm:sqref>H87</xm:sqref>
        </x14:dataValidation>
        <x14:dataValidation type="list" allowBlank="1" showInputMessage="1" showErrorMessage="1" xr:uid="{C8A81805-BE8C-4BBC-8D44-203AB05CE7B3}">
          <x14:formula1>
            <xm:f>'venue requirements'!$AK$3:$AK$23</xm:f>
          </x14:formula1>
          <xm:sqref>K212:M212 F212:H212</xm:sqref>
        </x14:dataValidation>
        <x14:dataValidation type="list" allowBlank="1" showInputMessage="1" showErrorMessage="1" xr:uid="{DBFAEC2C-09EF-4997-AAD5-75718D7F1691}">
          <x14:formula1>
            <xm:f>'venue requirements'!$AN$3:$AN$7</xm:f>
          </x14:formula1>
          <xm:sqref>K213:M213 F213:H213</xm:sqref>
        </x14:dataValidation>
        <x14:dataValidation type="list" allowBlank="1" showInputMessage="1" showErrorMessage="1" xr:uid="{81D1A248-6229-4DF8-B7A3-B11C0BC3732C}">
          <x14:formula1>
            <xm:f>'venue requirements'!$AQ$3:$AQ$23</xm:f>
          </x14:formula1>
          <xm:sqref>K214:M214 F214:H214</xm:sqref>
        </x14:dataValidation>
        <x14:dataValidation type="list" allowBlank="1" showInputMessage="1" showErrorMessage="1" xr:uid="{6E2E0778-902B-4ADD-A9A8-8DD65853AE85}">
          <x14:formula1>
            <xm:f>'venue requirements'!$AT$3:$AT$24</xm:f>
          </x14:formula1>
          <xm:sqref>K215:M215 F215:H215</xm:sqref>
        </x14:dataValidation>
        <x14:dataValidation type="list" allowBlank="1" showInputMessage="1" showErrorMessage="1" xr:uid="{99D3CBDA-908B-48E0-8DCA-B8537670870B}">
          <x14:formula1>
            <xm:f>'venue requirements'!$AW$3:$AW$24</xm:f>
          </x14:formula1>
          <xm:sqref>K216:M216 F216:H216</xm:sqref>
        </x14:dataValidation>
        <x14:dataValidation type="list" allowBlank="1" showInputMessage="1" showErrorMessage="1" xr:uid="{34C42611-2482-4A50-A8B1-0FE82BB4AFA1}">
          <x14:formula1>
            <xm:f>'venue requirements'!$AZ$3:$AZ$5</xm:f>
          </x14:formula1>
          <xm:sqref>K217:M217 F217:H217</xm:sqref>
        </x14:dataValidation>
        <x14:dataValidation type="list" allowBlank="1" showInputMessage="1" showErrorMessage="1" xr:uid="{486EDA21-CA6E-4BDA-B74D-CB43D30831B6}">
          <x14:formula1>
            <xm:f>'venue requirements'!$BC$3:$BC$7</xm:f>
          </x14:formula1>
          <xm:sqref>K218:M218 F218:H218</xm:sqref>
        </x14:dataValidation>
        <x14:dataValidation type="list" allowBlank="1" showInputMessage="1" showErrorMessage="1" xr:uid="{5CD9B593-5333-4743-85D6-E661350302BE}">
          <x14:formula1>
            <xm:f>'venue requirements'!$BF$3:$BF$5</xm:f>
          </x14:formula1>
          <xm:sqref>K219:M219 F219:H219</xm:sqref>
        </x14:dataValidation>
        <x14:dataValidation type="list" allowBlank="1" showInputMessage="1" showErrorMessage="1" xr:uid="{982C4B66-F061-4C13-A2F9-9CC6FCF8603A}">
          <x14:formula1>
            <xm:f>'venue requirements'!$AH$3:$AH$6</xm:f>
          </x14:formula1>
          <xm:sqref>J211:M211</xm:sqref>
        </x14:dataValidation>
        <x14:dataValidation type="list" allowBlank="1" showInputMessage="1" showErrorMessage="1" xr:uid="{88A0760C-4D10-4212-B74D-067017132042}">
          <x14:formula1>
            <xm:f>'venue requirements'!$BS$3:$BS$22</xm:f>
          </x14:formula1>
          <xm:sqref>F226:M226</xm:sqref>
        </x14:dataValidation>
        <x14:dataValidation type="list" allowBlank="1" showInputMessage="1" showErrorMessage="1" xr:uid="{23DFF870-1870-4B23-AFE1-424A169AFCBC}">
          <x14:formula1>
            <xm:f>'venue requirements'!$BP$3:$BP$5</xm:f>
          </x14:formula1>
          <xm:sqref>G222:G224 I236:I237 I222:I224 M222:M223 G227:G228 I231:I232 M231 K231 I227:I228 K222:K224 M227 K227:K228 G231:G232 G236:G237 K236:K237 M236 M238:M239 G241:G242 I241:I242 K242 M242 I261 K261 M261 M263 K263 I263 K294 K266 K269:K272 I266:I272 G275:G276 I275:I276 K275 M275 G285:G286 I285:I286 K285 M285 H287 G288:G289 I288:I289 G294:G295 I294:I295 M294:M295 M304 G315 I315 K315 M315 I321:I332 M292 K288:K289 G266:G267 M268:M271 G269:G272</xm:sqref>
        </x14:dataValidation>
        <x14:dataValidation type="list" allowBlank="1" showInputMessage="1" showErrorMessage="1" xr:uid="{A06BE509-0F06-4CD6-B53D-7B7D380A97E8}">
          <x14:formula1>
            <xm:f>'venue requirements'!$BW$3:$BW$12</xm:f>
          </x14:formula1>
          <xm:sqref>F230:M230</xm:sqref>
        </x14:dataValidation>
        <x14:dataValidation type="list" allowBlank="1" showInputMessage="1" showErrorMessage="1" xr:uid="{3CFB681B-E2D6-4248-AF6D-AE7F1894F9B1}">
          <x14:formula1>
            <xm:f>'venue requirements'!$CA$3:$CA$12</xm:f>
          </x14:formula1>
          <xm:sqref>F235:M235</xm:sqref>
        </x14:dataValidation>
        <x14:dataValidation type="list" allowBlank="1" showInputMessage="1" showErrorMessage="1" xr:uid="{EDB223BC-A180-45AE-BE2B-15A43863A32F}">
          <x14:formula1>
            <xm:f>'venue requirements'!$CY$3:$CY$5</xm:f>
          </x14:formula1>
          <xm:sqref>K243:M243 L241 F243:H243</xm:sqref>
        </x14:dataValidation>
        <x14:dataValidation type="list" allowBlank="1" showInputMessage="1" showErrorMessage="1" xr:uid="{C2D3A7F9-0070-4C4F-BE41-7EF333299A31}">
          <x14:formula1>
            <xm:f>'venue requirements'!$CO$3:$CO$9</xm:f>
          </x14:formula1>
          <xm:sqref>F240:M240</xm:sqref>
        </x14:dataValidation>
        <x14:dataValidation type="list" allowBlank="1" showInputMessage="1" showErrorMessage="1" xr:uid="{2BAEDBDD-7B32-4CF4-BE7C-70DBF87CEAFB}">
          <x14:formula1>
            <xm:f>'venue requirements'!$DB$7:$DB$13</xm:f>
          </x14:formula1>
          <xm:sqref>F244:I244</xm:sqref>
        </x14:dataValidation>
        <x14:dataValidation type="list" allowBlank="1" showInputMessage="1" showErrorMessage="1" xr:uid="{9E8EDD35-A92A-4A33-A40D-4C0CF2875AF1}">
          <x14:formula1>
            <xm:f>'venue requirements'!$DE$3:$DE$153</xm:f>
          </x14:formula1>
          <xm:sqref>F245:H245 K245:M245</xm:sqref>
        </x14:dataValidation>
        <x14:dataValidation type="list" allowBlank="1" showInputMessage="1" showErrorMessage="1" xr:uid="{70CB8C93-6CBB-4718-9563-2F7DE999516F}">
          <x14:formula1>
            <xm:f>'venue requirements'!$DH$3:$DH$7</xm:f>
          </x14:formula1>
          <xm:sqref>F246:H246 K246:M246</xm:sqref>
        </x14:dataValidation>
        <x14:dataValidation type="list" allowBlank="1" showInputMessage="1" showErrorMessage="1" xr:uid="{EA47AEF8-D237-4622-BB10-4E3BEC6A082A}">
          <x14:formula1>
            <xm:f>'venue requirements'!$DK$3:$DK$153</xm:f>
          </x14:formula1>
          <xm:sqref>F247:H247 K247:M247</xm:sqref>
        </x14:dataValidation>
        <x14:dataValidation type="list" allowBlank="1" showInputMessage="1" showErrorMessage="1" xr:uid="{3997D170-7DD6-4C91-8F6A-B2786EFC90EA}">
          <x14:formula1>
            <xm:f>'venue requirements'!$DN$3:$DN$24</xm:f>
          </x14:formula1>
          <xm:sqref>F248:H248 K248:M248</xm:sqref>
        </x14:dataValidation>
        <x14:dataValidation type="list" allowBlank="1" showInputMessage="1" showErrorMessage="1" xr:uid="{7B194C13-BD1B-416A-A7AC-3F8A1A658191}">
          <x14:formula1>
            <xm:f>'venue requirements'!$DQ$3:$DQ$24</xm:f>
          </x14:formula1>
          <xm:sqref>F249:H249 K249:M249</xm:sqref>
        </x14:dataValidation>
        <x14:dataValidation type="list" allowBlank="1" showInputMessage="1" showErrorMessage="1" xr:uid="{2DFF21F9-9C9A-4E8F-8A39-E67A660D0899}">
          <x14:formula1>
            <xm:f>'venue requirements'!$DT$3:$DT$8</xm:f>
          </x14:formula1>
          <xm:sqref>F250:M250</xm:sqref>
        </x14:dataValidation>
        <x14:dataValidation type="list" allowBlank="1" showInputMessage="1" showErrorMessage="1" xr:uid="{5E30CB18-1574-42AE-A7C6-4FCC0F6A7D1C}">
          <x14:formula1>
            <xm:f>'venue requirements'!$EG$3:$EG$6</xm:f>
          </x14:formula1>
          <xm:sqref>K255:M255 F255:H255</xm:sqref>
        </x14:dataValidation>
        <x14:dataValidation type="list" allowBlank="1" showInputMessage="1" showErrorMessage="1" xr:uid="{702077C8-E45B-4023-989C-7BFE6F936275}">
          <x14:formula1>
            <xm:f>'venue requirements'!$EJ$3:$EJ$8</xm:f>
          </x14:formula1>
          <xm:sqref>K256:M256 F256:H256</xm:sqref>
        </x14:dataValidation>
        <x14:dataValidation type="list" allowBlank="1" showInputMessage="1" showErrorMessage="1" xr:uid="{F8566A49-EC2C-4FFA-B391-82F072393A2F}">
          <x14:formula1>
            <xm:f>'venue requirements'!$EM$3:$EM$24</xm:f>
          </x14:formula1>
          <xm:sqref>K257:M257 F257:H257</xm:sqref>
        </x14:dataValidation>
        <x14:dataValidation type="list" allowBlank="1" showInputMessage="1" showErrorMessage="1" xr:uid="{599CBB81-C575-4B4E-9CAF-F1B2F17EA992}">
          <x14:formula1>
            <xm:f>'venue requirements'!$EP$3:$EP$24</xm:f>
          </x14:formula1>
          <xm:sqref>K258:M258 F258:H258</xm:sqref>
        </x14:dataValidation>
        <x14:dataValidation type="list" allowBlank="1" showInputMessage="1" showErrorMessage="1" xr:uid="{E3D55C24-5C12-44B5-BDFA-39D5CBE7B33D}">
          <x14:formula1>
            <xm:f>'venue requirements'!$ES$3:$ES$6</xm:f>
          </x14:formula1>
          <xm:sqref>F259:M259</xm:sqref>
        </x14:dataValidation>
        <x14:dataValidation type="list" allowBlank="1" showInputMessage="1" showErrorMessage="1" xr:uid="{7A6BDDD7-6428-47DA-80A3-ECB50E817B09}">
          <x14:formula1>
            <xm:f>'venue requirements'!$FG$3:$FG$6</xm:f>
          </x14:formula1>
          <xm:sqref>F265:M265</xm:sqref>
        </x14:dataValidation>
        <x14:dataValidation type="list" allowBlank="1" showInputMessage="1" showErrorMessage="1" xr:uid="{93BF4805-CD76-4071-915A-0278651813CA}">
          <x14:formula1>
            <xm:f>'venue requirements'!$EY$14:$EY$15</xm:f>
          </x14:formula1>
          <xm:sqref>F262:M262</xm:sqref>
        </x14:dataValidation>
        <x14:dataValidation type="list" allowBlank="1" showInputMessage="1" showErrorMessage="1" xr:uid="{B21646AC-3662-4F61-A986-2695D337352B}">
          <x14:formula1>
            <xm:f>'venue requirements'!$GD$3:$GD$10</xm:f>
          </x14:formula1>
          <xm:sqref>H273:I273 L273:M273</xm:sqref>
        </x14:dataValidation>
        <x14:dataValidation type="list" allowBlank="1" showInputMessage="1" showErrorMessage="1" xr:uid="{4539726F-60BA-48EC-89D2-D2ED1C5ADC2B}">
          <x14:formula1>
            <xm:f>'venue requirements'!$HG$3:$HG$6</xm:f>
          </x14:formula1>
          <xm:sqref>F282:H282 K282:M282</xm:sqref>
        </x14:dataValidation>
        <x14:dataValidation type="list" allowBlank="1" showInputMessage="1" showErrorMessage="1" xr:uid="{1FFEEFC9-D706-458C-901A-AC3ADA0A08B8}">
          <x14:formula1>
            <xm:f>'venue requirements'!$HM$3:$HM$33</xm:f>
          </x14:formula1>
          <xm:sqref>F284:H284 K293:M293 F293:H293 K284:M284</xm:sqref>
        </x14:dataValidation>
        <x14:dataValidation type="list" allowBlank="1" showInputMessage="1" showErrorMessage="1" xr:uid="{69A7C421-A1ED-43FF-8678-104F1A09384D}">
          <x14:formula1>
            <xm:f>'venue requirements'!$KC$3:$KC$6</xm:f>
          </x14:formula1>
          <xm:sqref>F306:H306 K306:M306</xm:sqref>
        </x14:dataValidation>
        <x14:dataValidation type="list" allowBlank="1" showInputMessage="1" showErrorMessage="1" xr:uid="{21944C64-0B58-42FC-8CFF-3E6ECF849945}">
          <x14:formula1>
            <xm:f>'venue requirements'!$JG$3:$JG$11</xm:f>
          </x14:formula1>
          <xm:sqref>F299:H299 K299:M299</xm:sqref>
        </x14:dataValidation>
        <x14:dataValidation type="list" allowBlank="1" showInputMessage="1" showErrorMessage="1" xr:uid="{520C03F6-C63A-4CE2-8834-C09229F33410}">
          <x14:formula1>
            <xm:f>'venue requirements'!$JJ$3:$JJ$5</xm:f>
          </x14:formula1>
          <xm:sqref>F300:H300 K300:M300</xm:sqref>
        </x14:dataValidation>
        <x14:dataValidation type="list" allowBlank="1" showInputMessage="1" showErrorMessage="1" xr:uid="{B18FA2B3-5A9D-4829-A27E-F5519FEAA803}">
          <x14:formula1>
            <xm:f>'venue requirements'!$JM$3:$JM$8</xm:f>
          </x14:formula1>
          <xm:sqref>F301:H301 K301:M301</xm:sqref>
        </x14:dataValidation>
        <x14:dataValidation type="list" allowBlank="1" showInputMessage="1" showErrorMessage="1" xr:uid="{4379303C-75D4-4015-8D96-BB129B47DBBB}">
          <x14:formula1>
            <xm:f>'venue requirements'!$JP$3:$JP$24</xm:f>
          </x14:formula1>
          <xm:sqref>F302:H302 K302:M302</xm:sqref>
        </x14:dataValidation>
        <x14:dataValidation type="list" allowBlank="1" showInputMessage="1" showErrorMessage="1" xr:uid="{1885936E-BC03-4C57-BA58-0DD9384C276D}">
          <x14:formula1>
            <xm:f>'venue requirements'!$JZ$3:$JZ$5</xm:f>
          </x14:formula1>
          <xm:sqref>F305:M305</xm:sqref>
        </x14:dataValidation>
        <x14:dataValidation type="list" allowBlank="1" showInputMessage="1" showErrorMessage="1" xr:uid="{F78A399E-045B-40D4-8C1D-29BA3B49F81B}">
          <x14:formula1>
            <xm:f>'venue requirements'!$KF$3:$KF$33</xm:f>
          </x14:formula1>
          <xm:sqref>F307:H307 K307:M307</xm:sqref>
        </x14:dataValidation>
        <x14:dataValidation type="list" allowBlank="1" showInputMessage="1" showErrorMessage="1" xr:uid="{F43A551D-032F-4FD7-A463-01D4C6A57A13}">
          <x14:formula1>
            <xm:f>'venue requirements'!$KI$3:$KI$9</xm:f>
          </x14:formula1>
          <xm:sqref>F308:H308 K308:M308</xm:sqref>
        </x14:dataValidation>
        <x14:dataValidation type="list" allowBlank="1" showInputMessage="1" showErrorMessage="1" xr:uid="{C0FB12C7-88A1-4277-8266-CE12DD5635EF}">
          <x14:formula1>
            <xm:f>'venue requirements'!$KL$3:$KL$8</xm:f>
          </x14:formula1>
          <xm:sqref>F309:H309 K309:M309</xm:sqref>
        </x14:dataValidation>
        <x14:dataValidation type="list" allowBlank="1" showInputMessage="1" showErrorMessage="1" xr:uid="{3E628CB0-357A-4442-B968-C142A8B0333B}">
          <x14:formula1>
            <xm:f>'venue requirements'!$KO$3:$KO$15</xm:f>
          </x14:formula1>
          <xm:sqref>F310:H310 K310:M310</xm:sqref>
        </x14:dataValidation>
        <x14:dataValidation type="list" allowBlank="1" showInputMessage="1" showErrorMessage="1" xr:uid="{1CEFD5DB-ADA8-4235-BDD7-2CB91DB02ED7}">
          <x14:formula1>
            <xm:f>'venue requirements'!$KR$3:$KR$8</xm:f>
          </x14:formula1>
          <xm:sqref>F311:H311 K311:M311</xm:sqref>
        </x14:dataValidation>
        <x14:dataValidation type="list" allowBlank="1" showInputMessage="1" showErrorMessage="1" xr:uid="{FE89BF6E-F4C5-4E1E-B057-5F0E8E65A4D9}">
          <x14:formula1>
            <xm:f>'venue requirements'!$KU$3:$KU$13</xm:f>
          </x14:formula1>
          <xm:sqref>F312:H312 K312:M312</xm:sqref>
        </x14:dataValidation>
        <x14:dataValidation type="list" allowBlank="1" showInputMessage="1" showErrorMessage="1" xr:uid="{A684B65B-06C1-46F2-9B6C-82E767207241}">
          <x14:formula1>
            <xm:f>'venue requirements'!$KX$3:$KX$6</xm:f>
          </x14:formula1>
          <xm:sqref>F313:H313 K313:M313</xm:sqref>
        </x14:dataValidation>
        <x14:dataValidation type="list" allowBlank="1" showInputMessage="1" showErrorMessage="1" xr:uid="{08651EC3-F6F6-4919-B90A-C10CFE74DE86}">
          <x14:formula1>
            <xm:f>'venue requirements'!$LA$3:$LA$34</xm:f>
          </x14:formula1>
          <xm:sqref>F314:H314 K314:M314</xm:sqref>
        </x14:dataValidation>
        <x14:dataValidation type="list" allowBlank="1" showInputMessage="1" showErrorMessage="1" xr:uid="{3F60E04E-7C32-46FC-ACD1-4DD4582483D6}">
          <x14:formula1>
            <xm:f>'venue requirements'!$LH$3:$LH$9</xm:f>
          </x14:formula1>
          <xm:sqref>F316:H316 K316:M316</xm:sqref>
        </x14:dataValidation>
        <x14:dataValidation type="list" allowBlank="1" showInputMessage="1" showErrorMessage="1" xr:uid="{C3BDAC7C-4750-487B-8B8E-79806CA1AE39}">
          <x14:formula1>
            <xm:f>'venue requirements'!$LK$3:$LK$5</xm:f>
          </x14:formula1>
          <xm:sqref>F317:H317 K317:M317</xm:sqref>
        </x14:dataValidation>
        <x14:dataValidation type="list" allowBlank="1" showInputMessage="1" showErrorMessage="1" xr:uid="{BB5198E6-535B-42E2-8A48-63285CC30DF0}">
          <x14:formula1>
            <xm:f>'venue requirements'!$LN$3:$LN$5</xm:f>
          </x14:formula1>
          <xm:sqref>F318:H318 K318:M318</xm:sqref>
        </x14:dataValidation>
        <x14:dataValidation type="list" allowBlank="1" showInputMessage="1" showErrorMessage="1" xr:uid="{C7DA1CF7-7404-41C9-AFD7-BCEAA6518937}">
          <x14:formula1>
            <xm:f>'venue requirements'!$LQ$3:$LQ$7</xm:f>
          </x14:formula1>
          <xm:sqref>F319:H319 K319:M319</xm:sqref>
        </x14:dataValidation>
        <x14:dataValidation type="list" allowBlank="1" showInputMessage="1" showErrorMessage="1" xr:uid="{F2BF31E0-5DA4-4A96-88FA-F3F02E953FBB}">
          <x14:formula1>
            <xm:f>'venue requirements'!$LU$3:$LU$5</xm:f>
          </x14:formula1>
          <xm:sqref>G320 I320</xm:sqref>
        </x14:dataValidation>
        <x14:dataValidation type="list" allowBlank="1" showInputMessage="1" showErrorMessage="1" xr:uid="{97CE958E-1A2E-4E3E-A12D-FA2F4649ADA0}">
          <x14:formula1>
            <xm:f>'venue requirements'!$LY$3:$LY$5</xm:f>
          </x14:formula1>
          <xm:sqref>G321</xm:sqref>
        </x14:dataValidation>
        <x14:dataValidation type="list" allowBlank="1" showInputMessage="1" showErrorMessage="1" xr:uid="{CD609A16-DFA9-414B-A5FE-EE338659966C}">
          <x14:formula1>
            <xm:f>'venue requirements'!$LY$9:$LY$30</xm:f>
          </x14:formula1>
          <xm:sqref>K321</xm:sqref>
        </x14:dataValidation>
        <x14:dataValidation type="list" allowBlank="1" showInputMessage="1" showErrorMessage="1" xr:uid="{06AA7F6A-53D7-4233-96B7-28317E0CF7F6}">
          <x14:formula1>
            <xm:f>'venue requirements'!$LY$32:$LY$35</xm:f>
          </x14:formula1>
          <xm:sqref>M321</xm:sqref>
        </x14:dataValidation>
        <x14:dataValidation type="list" allowBlank="1" showInputMessage="1" showErrorMessage="1" xr:uid="{AE400A1B-9775-415E-BC46-194B78A45AE1}">
          <x14:formula1>
            <xm:f>'venue requirements'!$MC$3:$MC$7</xm:f>
          </x14:formula1>
          <xm:sqref>F333:H333 K333:M333</xm:sqref>
        </x14:dataValidation>
        <x14:dataValidation type="list" allowBlank="1" showInputMessage="1" showErrorMessage="1" xr:uid="{4A2F783B-8EAF-47E3-A978-7C1B502923E8}">
          <x14:formula1>
            <xm:f>'venue requirements'!$MF$3:$MF$7</xm:f>
          </x14:formula1>
          <xm:sqref>F334:H334 K334:M334</xm:sqref>
        </x14:dataValidation>
        <x14:dataValidation type="list" allowBlank="1" showInputMessage="1" showErrorMessage="1" xr:uid="{58DC9515-C2B0-41FC-9A37-2F4B7602B896}">
          <x14:formula1>
            <xm:f>'venue requirements'!$MI$3:$MI$5</xm:f>
          </x14:formula1>
          <xm:sqref>F335:H335 K335:M335</xm:sqref>
        </x14:dataValidation>
        <x14:dataValidation type="list" allowBlank="1" showInputMessage="1" showErrorMessage="1" xr:uid="{BD6FDAEA-2C64-4AA2-BE5B-062F4E646F8D}">
          <x14:formula1>
            <xm:f>'venue requirements'!$ML$3:$ML$5</xm:f>
          </x14:formula1>
          <xm:sqref>F336:H336 K336:M336</xm:sqref>
        </x14:dataValidation>
        <x14:dataValidation type="list" allowBlank="1" showInputMessage="1" showErrorMessage="1" xr:uid="{79359D59-3009-4439-9B1E-DA2C402196AB}">
          <x14:formula1>
            <xm:f>accommodation!$C$3:$C$7</xm:f>
          </x14:formula1>
          <xm:sqref>F344:H344 K344:M344</xm:sqref>
        </x14:dataValidation>
        <x14:dataValidation type="list" allowBlank="1" showInputMessage="1" showErrorMessage="1" xr:uid="{124DAE76-3B73-4EB6-BC3E-6329750C7216}">
          <x14:formula1>
            <xm:f>accommodation!$F$3:$F$8</xm:f>
          </x14:formula1>
          <xm:sqref>F345:H345 K345:M345</xm:sqref>
        </x14:dataValidation>
        <x14:dataValidation type="list" allowBlank="1" showInputMessage="1" showErrorMessage="1" xr:uid="{1A4DA071-4425-4A2B-9488-5EA853ED28D8}">
          <x14:formula1>
            <xm:f>accommodation!$I$3:$I$8</xm:f>
          </x14:formula1>
          <xm:sqref>F346:H346 K346:M346</xm:sqref>
        </x14:dataValidation>
        <x14:dataValidation type="list" allowBlank="1" showInputMessage="1" showErrorMessage="1" xr:uid="{C3D82CCD-19F7-4E51-91C2-A54B5AF01031}">
          <x14:formula1>
            <xm:f>accommodation!$O$3:$O$8</xm:f>
          </x14:formula1>
          <xm:sqref>F347:H348 K347:M348</xm:sqref>
        </x14:dataValidation>
        <x14:dataValidation type="list" allowBlank="1" showInputMessage="1" showErrorMessage="1" xr:uid="{B67E6FAE-3024-40C7-8B5C-D89EB83316FF}">
          <x14:formula1>
            <xm:f>accommodation!$R$3:$R$8</xm:f>
          </x14:formula1>
          <xm:sqref>F349:H349 K349:M349</xm:sqref>
        </x14:dataValidation>
        <x14:dataValidation type="list" allowBlank="1" showInputMessage="1" showErrorMessage="1" xr:uid="{01B4CF6D-04EA-418A-A93E-37FDB0105578}">
          <x14:formula1>
            <xm:f>accommodation!$U$3:$U$7</xm:f>
          </x14:formula1>
          <xm:sqref>F350:H350 K350:M350</xm:sqref>
        </x14:dataValidation>
        <x14:dataValidation type="list" allowBlank="1" showInputMessage="1" showErrorMessage="1" xr:uid="{B95C3C14-98FD-4746-A69D-B2BF6BCEC3DA}">
          <x14:formula1>
            <xm:f>accommodation!$AG$3:$AG$303</xm:f>
          </x14:formula1>
          <xm:sqref>F357:I360 F376:I379 F395:I398 F433:I436 F471:I474 F490:I493 F509:I512 F414:I417 F452:I455 F528:I531</xm:sqref>
        </x14:dataValidation>
        <x14:dataValidation type="list" allowBlank="1" showInputMessage="1" showErrorMessage="1" xr:uid="{01E96B7A-EE30-45D1-8FA8-C3EBD8DC7094}">
          <x14:formula1>
            <xm:f>accommodation!$X$3:$X$8</xm:f>
          </x14:formula1>
          <xm:sqref>F352:M352 F371:M371 F390:M390 F428:M428 F466:M466 F504:M504 F409:M409 F447:M447 F485:M485 F523:M523</xm:sqref>
        </x14:dataValidation>
        <x14:dataValidation type="list" allowBlank="1" showInputMessage="1" showErrorMessage="1" xr:uid="{74AA4C28-D8A6-4C06-9371-928083558A89}">
          <x14:formula1>
            <xm:f>accommodation!$AA$3:$AA$5</xm:f>
          </x14:formula1>
          <xm:sqref>F353:M353 F372:M372 F391:M391 F429:M429 F467:M467 F505:M505 F410:M410 F448:M448 F486:M486 F524:M524</xm:sqref>
        </x14:dataValidation>
        <x14:dataValidation type="list" allowBlank="1" showInputMessage="1" showErrorMessage="1" xr:uid="{D73F13E0-CA38-4AF6-BC76-9BD22D515482}">
          <x14:formula1>
            <xm:f>accommodation!$AD$3:$AD$19</xm:f>
          </x14:formula1>
          <xm:sqref>F354:M356 F373:M375 F392:M394 F430:M432 F468:M470 F506:M508 F411:M413 F449:M451 F487:M489 F525:M527</xm:sqref>
        </x14:dataValidation>
        <x14:dataValidation type="list" allowBlank="1" showInputMessage="1" showErrorMessage="1" xr:uid="{D7C17D26-6551-4C5E-B31B-83A50F31B712}">
          <x14:formula1>
            <xm:f>accommodation!$AT$3:$AT$5</xm:f>
          </x14:formula1>
          <xm:sqref>G532:G535 G361:G364 I361:I364 K361:K364 G380:G383 I380:I383 K380:K383 I399:I402 K399:K402 I437:I440 K437:K440 G399:G402 M399:M401 I475:I478 K475:K478 G437:G440 M437:M439 I513:I516 K513:K516 G475:G478 M475:M477 I418:I421 K418:K421 I456:I459 K456:K459 G418:G421 M418:M420 I494:I497 K494:K497 G456:G459 M456:M458 I532:I535 K532:K535 M494:M496 M361:M363 M380:M382 G513:G516 M513:M515 G494:G497 M532:M534 G543:G544 I543:I544 K543:K544 M543 G548 K548 I548 K286 G550:G552 I550:I552 K550:K552 M548:M552 M627:M629</xm:sqref>
        </x14:dataValidation>
        <x14:dataValidation type="list" allowBlank="1" showInputMessage="1" showErrorMessage="1" xr:uid="{E23E6AE5-2D6D-4C44-87FC-C815EE50229B}">
          <x14:formula1>
            <xm:f>accommodation!$BA$3:$BA$304</xm:f>
          </x14:formula1>
          <xm:sqref>F365:M365 F384:M384 F403:M403 F441:M441 F479:M479 F517:M517 F422:M422 F460:M460 F498:M498 F536:M536</xm:sqref>
        </x14:dataValidation>
        <x14:dataValidation type="list" allowBlank="1" showInputMessage="1" showErrorMessage="1" xr:uid="{E0EB3691-1672-46E0-814F-4CA73CE30DFF}">
          <x14:formula1>
            <xm:f>accommodation!$BD$3:$BD$6</xm:f>
          </x14:formula1>
          <xm:sqref>F366:M366 F385:M385 F404:M404 F442:M442 F480:M480 F518:M518 F423:M423 F461:M461 F499:M499 F537:M537</xm:sqref>
        </x14:dataValidation>
        <x14:dataValidation type="list" allowBlank="1" showInputMessage="1" showErrorMessage="1" xr:uid="{8E067297-4F8F-4440-A7C9-448A1D76A07D}">
          <x14:formula1>
            <xm:f>accommodation!$BG$3:$BG$19</xm:f>
          </x14:formula1>
          <xm:sqref>F367:M367 F386:M386 F405:M405 F443:M443 F481:M481 F519:M519 F424:M424 F462:M462 F500:M500 F538:M538</xm:sqref>
        </x14:dataValidation>
        <x14:dataValidation type="list" allowBlank="1" showInputMessage="1" showErrorMessage="1" xr:uid="{3F5216C6-7E32-4294-8760-C138BCBBAF91}">
          <x14:formula1>
            <xm:f>accommodation!$BJ$3:$BJ$64</xm:f>
          </x14:formula1>
          <xm:sqref>G368:G369 I368:I369 K368:K369 M368:M369 G387:G388 I387:I388 K387:K388 M387:M388 G406:G407 I406:I407 K406:K407 M406:M407 G444:G445 I444:I445 K444:K445 M444:M445 G482:G483 I482:I483 K482:K483 M482:M483 G520:G521 I520:I521 K520:K521 M520:M521 G425:G426 I425:I426 K425:K426 M425:M426 G463:G464 I463:I464 K463:K464 M463:M464 G501:G502 I501:I502 K501:K502 M501:M502 I539:I540 K539:K540 M539:M540 G539:G540</xm:sqref>
        </x14:dataValidation>
        <x14:dataValidation type="list" allowBlank="1" showInputMessage="1" showErrorMessage="1" xr:uid="{45B656D6-860A-40B0-8B2A-00B6A0F45D9A}">
          <x14:formula1>
            <xm:f>accommodation!$BM$3:$BM$22</xm:f>
          </x14:formula1>
          <xm:sqref>F542:H542 K542:M542</xm:sqref>
        </x14:dataValidation>
        <x14:dataValidation type="list" allowBlank="1" showInputMessage="1" showErrorMessage="1" xr:uid="{68F2BB56-69B5-4852-A48E-6CF03C30950D}">
          <x14:formula1>
            <xm:f>accommodation!$BQ$3:$BQ$5</xm:f>
          </x14:formula1>
          <xm:sqref>H545</xm:sqref>
        </x14:dataValidation>
        <x14:dataValidation type="list" allowBlank="1" showInputMessage="1" showErrorMessage="1" xr:uid="{99BEFAA2-A1EB-41E4-82C8-EB551D4D7A69}">
          <x14:formula1>
            <xm:f>accommodation!$BY$3:$BY$5</xm:f>
          </x14:formula1>
          <xm:sqref>K545:M545</xm:sqref>
        </x14:dataValidation>
        <x14:dataValidation type="list" allowBlank="1" showInputMessage="1" showErrorMessage="1" xr:uid="{9A5F557D-367D-4636-A25E-BEE30FD36EC9}">
          <x14:formula1>
            <xm:f>MEALS!$C$3:$C$4</xm:f>
          </x14:formula1>
          <xm:sqref>F560:M560</xm:sqref>
        </x14:dataValidation>
        <x14:dataValidation type="list" allowBlank="1" showInputMessage="1" showErrorMessage="1" xr:uid="{824A5198-5FF5-4CF2-B586-85CD9CBEB8BA}">
          <x14:formula1>
            <xm:f>MEALS!$F$3:$F$40</xm:f>
          </x14:formula1>
          <xm:sqref>G561</xm:sqref>
        </x14:dataValidation>
        <x14:dataValidation type="list" allowBlank="1" showInputMessage="1" showErrorMessage="1" xr:uid="{B8C78147-137A-4D57-947B-C419B4513413}">
          <x14:formula1>
            <xm:f>MEALS!$Q$3:$Q$5</xm:f>
          </x14:formula1>
          <xm:sqref>F564:M564 F576:M576</xm:sqref>
        </x14:dataValidation>
        <x14:dataValidation type="list" allowBlank="1" showInputMessage="1" showErrorMessage="1" xr:uid="{8A7F4B82-4EFA-4217-A0A5-EC778AFCE549}">
          <x14:formula1>
            <xm:f>MEALS!$T$3:$T$31</xm:f>
          </x14:formula1>
          <xm:sqref>G565</xm:sqref>
        </x14:dataValidation>
        <x14:dataValidation type="list" allowBlank="1" showInputMessage="1" showErrorMessage="1" xr:uid="{151B37EF-8F23-444E-AD66-56687A7D4C6C}">
          <x14:formula1>
            <xm:f>MEALS!$T$16:$T$31</xm:f>
          </x14:formula1>
          <xm:sqref>I565</xm:sqref>
        </x14:dataValidation>
        <x14:dataValidation type="list" allowBlank="1" showInputMessage="1" showErrorMessage="1" xr:uid="{4DE9184D-C075-4F82-83E6-84F992955CDE}">
          <x14:formula1>
            <xm:f>MEALS!$AB$3:$AB$5</xm:f>
          </x14:formula1>
          <xm:sqref>I567:I572 M568:M569 G567:G572 M572 K567:K572 I580:I585 M581:M582 G580:G585 M585 K580:K585</xm:sqref>
        </x14:dataValidation>
        <x14:dataValidation type="list" allowBlank="1" showInputMessage="1" showErrorMessage="1" xr:uid="{726D1F1C-1EFC-4A97-9C8E-FEA07830EA48}">
          <x14:formula1>
            <xm:f>MEALS!$AS$3:$AS$5</xm:f>
          </x14:formula1>
          <xm:sqref>F573:M574 F586:M587</xm:sqref>
        </x14:dataValidation>
        <x14:dataValidation type="list" allowBlank="1" showInputMessage="1" showErrorMessage="1" xr:uid="{C7E55F18-4856-4104-AB80-2FD541B5C4D7}">
          <x14:formula1>
            <xm:f>MEALS!$AY$3:$AY$7</xm:f>
          </x14:formula1>
          <xm:sqref>F575:H575 K575:M575 F588:H588 K588:M588</xm:sqref>
        </x14:dataValidation>
        <x14:dataValidation type="list" allowBlank="1" showInputMessage="1" showErrorMessage="1" xr:uid="{938DF0FF-DAC7-478A-9A0C-ADA3D51AB4A9}">
          <x14:formula1>
            <xm:f>MEALS!$BB$3:$BB$22</xm:f>
          </x14:formula1>
          <xm:sqref>G577</xm:sqref>
        </x14:dataValidation>
        <x14:dataValidation type="list" allowBlank="1" showInputMessage="1" showErrorMessage="1" xr:uid="{2A344F07-42B4-41D4-8EE2-AAF34BEDB7D5}">
          <x14:formula1>
            <xm:f>MEALS!$BB$22:$BB$34</xm:f>
          </x14:formula1>
          <xm:sqref>H578</xm:sqref>
        </x14:dataValidation>
        <x14:dataValidation type="list" allowBlank="1" showInputMessage="1" showErrorMessage="1" xr:uid="{B9198F1D-5011-46A4-ADA1-54CCE1AE32EA}">
          <x14:formula1>
            <xm:f>MEALS!$BB$22:$BB$40</xm:f>
          </x14:formula1>
          <xm:sqref>I577</xm:sqref>
        </x14:dataValidation>
        <x14:dataValidation type="list" allowBlank="1" showInputMessage="1" showErrorMessage="1" xr:uid="{FE714C5D-DA4D-4E62-B89B-47EF955E8B8B}">
          <x14:formula1>
            <xm:f>MEALS!$BB$42:$BB$44</xm:f>
          </x14:formula1>
          <xm:sqref>K577:M577</xm:sqref>
        </x14:dataValidation>
        <x14:dataValidation type="list" allowBlank="1" showInputMessage="1" showErrorMessage="1" xr:uid="{F78D8639-3450-49C7-92BF-BF0C3C8E5434}">
          <x14:formula1>
            <xm:f>transport!$C$4:$C$395</xm:f>
          </x14:formula1>
          <xm:sqref>G592</xm:sqref>
        </x14:dataValidation>
        <x14:dataValidation type="list" allowBlank="1" showInputMessage="1" showErrorMessage="1" xr:uid="{71E0FDEF-0DDC-451B-AEC8-5FF31B4A746B}">
          <x14:formula1>
            <xm:f>transport!$D$4:$D$395</xm:f>
          </x14:formula1>
          <xm:sqref>I592</xm:sqref>
        </x14:dataValidation>
        <x14:dataValidation type="list" allowBlank="1" showInputMessage="1" showErrorMessage="1" xr:uid="{6D7F39DA-8E15-404E-8B92-A0663875E736}">
          <x14:formula1>
            <xm:f>transport!$I$4:$I$50</xm:f>
          </x14:formula1>
          <xm:sqref>G594 G596</xm:sqref>
        </x14:dataValidation>
        <x14:dataValidation type="list" allowBlank="1" showInputMessage="1" showErrorMessage="1" xr:uid="{EFE83F55-0A18-4464-8F02-A6D6413A439A}">
          <x14:formula1>
            <xm:f>transport!$L$4:$L$18</xm:f>
          </x14:formula1>
          <xm:sqref>I594 I596</xm:sqref>
        </x14:dataValidation>
        <x14:dataValidation type="list" allowBlank="1" showInputMessage="1" showErrorMessage="1" xr:uid="{85D160EA-A26A-4A4A-9CA6-467BB961652B}">
          <x14:formula1>
            <xm:f>transport!$R$4:$R$7</xm:f>
          </x14:formula1>
          <xm:sqref>H598 L598</xm:sqref>
        </x14:dataValidation>
        <x14:dataValidation type="list" allowBlank="1" showInputMessage="1" showErrorMessage="1" xr:uid="{E6681400-3EF1-48BD-A3B2-3856F3F6AA23}">
          <x14:formula1>
            <xm:f>transport!$AA$4:$AA$6</xm:f>
          </x14:formula1>
          <xm:sqref>M599 H600 G599 K599 I599 L600 G606 I606 K606 M606 H608 K608</xm:sqref>
        </x14:dataValidation>
        <x14:dataValidation type="list" allowBlank="1" showInputMessage="1" showErrorMessage="1" xr:uid="{68EFCF58-8346-476E-B886-DB8A13EE48DC}">
          <x14:formula1>
            <xm:f>transport!$AA$10:$AA$20</xm:f>
          </x14:formula1>
          <xm:sqref>H601</xm:sqref>
        </x14:dataValidation>
        <x14:dataValidation type="list" allowBlank="1" showInputMessage="1" showErrorMessage="1" xr:uid="{16FF34F2-4B37-4432-A2A8-22CE962FFBC0}">
          <x14:formula1>
            <xm:f>transport!$AA$21:$AA$24</xm:f>
          </x14:formula1>
          <xm:sqref>J601:M601</xm:sqref>
        </x14:dataValidation>
        <x14:dataValidation type="list" allowBlank="1" showInputMessage="1" showErrorMessage="1" xr:uid="{93CC2A93-F31A-4A20-B0FB-98568E9115CC}">
          <x14:formula1>
            <xm:f>transport!$AH$4:$AH$15</xm:f>
          </x14:formula1>
          <xm:sqref>F603:H603 K603:M603</xm:sqref>
        </x14:dataValidation>
        <x14:dataValidation type="list" allowBlank="1" showInputMessage="1" showErrorMessage="1" xr:uid="{288FF272-5A78-4910-B926-23C3087AEAD3}">
          <x14:formula1>
            <xm:f>transport!$AK$4:$AK$9</xm:f>
          </x14:formula1>
          <xm:sqref>F604:H604 K604:M604</xm:sqref>
        </x14:dataValidation>
        <x14:dataValidation type="list" allowBlank="1" showInputMessage="1" showErrorMessage="1" xr:uid="{7752C726-3C0F-4EDC-9F23-9660A823EE81}">
          <x14:formula1>
            <xm:f>transport!$AN$4:$AN$11</xm:f>
          </x14:formula1>
          <xm:sqref>F605:H605 K605:M605</xm:sqref>
        </x14:dataValidation>
        <x14:dataValidation type="list" allowBlank="1" showInputMessage="1" showErrorMessage="1" xr:uid="{BD128ADF-0700-4025-85C6-07D0E381C1F7}">
          <x14:formula1>
            <xm:f>transport!$BB$4:$BB$7</xm:f>
          </x14:formula1>
          <xm:sqref>H610:M610</xm:sqref>
        </x14:dataValidation>
        <x14:dataValidation type="list" allowBlank="1" showInputMessage="1" showErrorMessage="1" xr:uid="{ED83B845-BF77-446F-9A1D-884A55232B9C}">
          <x14:formula1>
            <xm:f>'playing conditions'!$EB$3:$EB$7</xm:f>
          </x14:formula1>
          <xm:sqref>K157:M157 F157:H157 K181:M181 F181:H181</xm:sqref>
        </x14:dataValidation>
        <x14:dataValidation type="list" allowBlank="1" showInputMessage="1" showErrorMessage="1" xr:uid="{F8C54E81-458D-4B47-9B2D-C946B4C9F491}">
          <x14:formula1>
            <xm:f>accommodation!$CB$2:$CB$12</xm:f>
          </x14:formula1>
          <xm:sqref>F541:M541 F546:M546</xm:sqref>
        </x14:dataValidation>
        <x14:dataValidation type="list" allowBlank="1" showInputMessage="1" showErrorMessage="1" xr:uid="{CB3AFE81-8599-491E-997C-0621E71BB1CE}">
          <x14:formula1>
            <xm:f>accommodation!$CF$3:$CF$32</xm:f>
          </x14:formula1>
          <xm:sqref>K547:M547 F547:H547</xm:sqref>
        </x14:dataValidation>
        <x14:dataValidation type="list" allowBlank="1" showInputMessage="1" showErrorMessage="1" xr:uid="{2289746D-314C-4E39-AF4F-67C2B6387E57}">
          <x14:formula1>
            <xm:f>accommodation!$CK$3:$CK$5</xm:f>
          </x14:formula1>
          <xm:sqref>G549:H549</xm:sqref>
        </x14:dataValidation>
        <x14:dataValidation type="list" allowBlank="1" showInputMessage="1" showErrorMessage="1" xr:uid="{753F5683-66B6-4396-A544-D07947131BA2}">
          <x14:formula1>
            <xm:f>accommodation!$CK$3:$CK$4</xm:f>
          </x14:formula1>
          <xm:sqref>J549:K549</xm:sqref>
        </x14:dataValidation>
        <x14:dataValidation type="list" allowBlank="1" showInputMessage="1" showErrorMessage="1" xr:uid="{B115EBC7-6332-4A5C-98A1-52CFE8436A14}">
          <x14:formula1>
            <xm:f>'venue requirements'!$MO$3:$MO$5</xm:f>
          </x14:formula1>
          <xm:sqref>G337</xm:sqref>
        </x14:dataValidation>
        <x14:dataValidation type="list" allowBlank="1" showInputMessage="1" showErrorMessage="1" xr:uid="{633DE528-53CD-43BB-BF62-0A7F67A94B87}">
          <x14:formula1>
            <xm:f>'venue requirements'!$IP$3:$IP$5</xm:f>
          </x14:formula1>
          <xm:sqref>G292</xm:sqref>
        </x14:dataValidation>
        <x14:dataValidation type="list" allowBlank="1" showInputMessage="1" showErrorMessage="1" xr:uid="{8B99F78B-B341-47AC-B7CD-01DB3D0FE424}">
          <x14:formula1>
            <xm:f>'venue requirements'!$MP$9:$MP$11</xm:f>
          </x14:formula1>
          <xm:sqref>L337:M337</xm:sqref>
        </x14:dataValidation>
        <x14:dataValidation type="list" allowBlank="1" showInputMessage="1" showErrorMessage="1" xr:uid="{0997D990-642F-426B-AC53-3EDDAC3B9500}">
          <x14:formula1>
            <xm:f>'venue requirements'!$MP$6:$MP$8</xm:f>
          </x14:formula1>
          <xm:sqref>I337</xm:sqref>
        </x14:dataValidation>
        <x14:dataValidation type="list" allowBlank="1" showInputMessage="1" showErrorMessage="1" xr:uid="{A397E09D-83DF-4179-A3B8-6685BC3A34F4}">
          <x14:formula1>
            <xm:f>'venue requirements'!$MT$3:$MT$5</xm:f>
          </x14:formula1>
          <xm:sqref>G338 K339:K340 I338:I339</xm:sqref>
        </x14:dataValidation>
        <x14:dataValidation type="list" allowBlank="1" showInputMessage="1" showErrorMessage="1" xr:uid="{2240C197-17D9-49FC-BBEF-7D0023BF6BEF}">
          <x14:formula1>
            <xm:f>'venue requirements'!$MT$9:$MT$11</xm:f>
          </x14:formula1>
          <xm:sqref>K338:M338</xm:sqref>
        </x14:dataValidation>
        <x14:dataValidation type="list" allowBlank="1" showInputMessage="1" showErrorMessage="1" xr:uid="{BC2F7736-0365-45B8-B943-4118574DCCBF}">
          <x14:formula1>
            <xm:f>'venue requirements'!$MX$3:$MX$5</xm:f>
          </x14:formula1>
          <xm:sqref>G339</xm:sqref>
        </x14:dataValidation>
        <x14:dataValidation type="list" allowBlank="1" showInputMessage="1" showErrorMessage="1" xr:uid="{EF519DFF-C7F7-43F8-9EE9-BB23E1A4A1A4}">
          <x14:formula1>
            <xm:f>'venue requirements'!$NB$3:$NB$4</xm:f>
          </x14:formula1>
          <xm:sqref>G341:I341</xm:sqref>
        </x14:dataValidation>
        <x14:dataValidation type="list" allowBlank="1" showInputMessage="1" showErrorMessage="1" xr:uid="{CCD4B850-1412-4DD0-AE53-3302EE2716BD}">
          <x14:formula1>
            <xm:f>'venue requirements'!$NB$6:$NB$9</xm:f>
          </x14:formula1>
          <xm:sqref>K341</xm:sqref>
        </x14:dataValidation>
        <x14:dataValidation type="list" allowBlank="1" showInputMessage="1" showErrorMessage="1" xr:uid="{2CCD9214-44C4-4A70-827C-E5A3DB92C9DC}">
          <x14:formula1>
            <xm:f>'venue requirements'!$NB$10:$NB$13</xm:f>
          </x14:formula1>
          <xm:sqref>M341</xm:sqref>
        </x14:dataValidation>
        <x14:dataValidation type="list" allowBlank="1" showInputMessage="1" showErrorMessage="1" xr:uid="{DFE9C0DA-5299-4A0E-A940-4A98051FD936}">
          <x14:formula1>
            <xm:f>'venue requirements'!$DW$3:$DW$5</xm:f>
          </x14:formula1>
          <xm:sqref>F251:I251</xm:sqref>
        </x14:dataValidation>
        <x14:dataValidation type="list" allowBlank="1" showInputMessage="1" showErrorMessage="1" xr:uid="{023BD6B3-5530-4E89-B96A-4EE531AEBDB8}">
          <x14:formula1>
            <xm:f>'venue requirements'!$DW$7:$DW$9</xm:f>
          </x14:formula1>
          <xm:sqref>J251:M251</xm:sqref>
        </x14:dataValidation>
        <x14:dataValidation type="list" allowBlank="1" showInputMessage="1" showErrorMessage="1" xr:uid="{348E893D-DAFF-436A-91DA-6AE918ABEB1A}">
          <x14:formula1>
            <xm:f>'venue requirements'!$DZ$3:$DZ$4</xm:f>
          </x14:formula1>
          <xm:sqref>F252</xm:sqref>
        </x14:dataValidation>
        <x14:dataValidation type="list" allowBlank="1" showInputMessage="1" showErrorMessage="1" xr:uid="{ED04FD4C-2E31-45DC-9B1B-5E9BB3322BB8}">
          <x14:formula1>
            <xm:f>'venue requirements'!$DZ$3:$DZ$5</xm:f>
          </x14:formula1>
          <xm:sqref>M252:M253 J253</xm:sqref>
        </x14:dataValidation>
        <x14:dataValidation type="list" allowBlank="1" showInputMessage="1" showErrorMessage="1" xr:uid="{373FF922-AA12-46AF-940E-CA8FF0ED2E9C}">
          <x14:formula1>
            <xm:f>'venue requirements'!$ED$3:$ED$13</xm:f>
          </x14:formula1>
          <xm:sqref>H253</xm:sqref>
        </x14:dataValidation>
        <x14:dataValidation type="list" allowBlank="1" showInputMessage="1" showErrorMessage="1" xr:uid="{3C21C727-833B-4087-AC33-7DFC63623522}">
          <x14:formula1>
            <xm:f>accommodation!$DD$4:$DD$284</xm:f>
          </x14:formula1>
          <xm:sqref>G553:G557 I553:I557 K553:K557 M553:M557</xm:sqref>
        </x14:dataValidation>
        <x14:dataValidation type="list" allowBlank="1" showInputMessage="1" showErrorMessage="1" xr:uid="{909F0687-CE05-4920-942E-A2824F364245}">
          <x14:formula1>
            <xm:f>bid!$C$3:$C$6</xm:f>
          </x14:formula1>
          <xm:sqref>N5:O611</xm:sqref>
        </x14:dataValidation>
        <x14:dataValidation type="list" allowBlank="1" showInputMessage="1" showErrorMessage="1" xr:uid="{105C135C-DB59-4D80-AE9C-72CADCC69F45}">
          <x14:formula1>
            <xm:f>MARKETING!$C$1:$C$4</xm:f>
          </x14:formula1>
          <xm:sqref>F615:M615</xm:sqref>
        </x14:dataValidation>
        <x14:dataValidation type="list" allowBlank="1" showInputMessage="1" showErrorMessage="1" xr:uid="{7D5FCB0C-6CA6-4A39-AA07-C07BC904703E}">
          <x14:formula1>
            <xm:f>MARKETING!$J$1:$J$11</xm:f>
          </x14:formula1>
          <xm:sqref>I617 M617</xm:sqref>
        </x14:dataValidation>
        <x14:dataValidation type="list" allowBlank="1" showInputMessage="1" showErrorMessage="1" xr:uid="{EDC9E12C-2C7E-463A-9600-F005A0332852}">
          <x14:formula1>
            <xm:f>MARKETING!$N$1:$N$3</xm:f>
          </x14:formula1>
          <xm:sqref>M622:M623 G618:M621</xm:sqref>
        </x14:dataValidation>
        <x14:dataValidation type="list" allowBlank="1" showInputMessage="1" showErrorMessage="1" xr:uid="{4FC1AACD-0BDF-40A5-9694-C5D391F5DF64}">
          <x14:formula1>
            <xm:f>MARKETING!$R$1:$R$3</xm:f>
          </x14:formula1>
          <xm:sqref>F614:M614</xm:sqref>
        </x14:dataValidation>
        <x14:dataValidation type="list" allowBlank="1" showInputMessage="1" showErrorMessage="1" xr:uid="{6A5A0A8F-4526-442F-959D-8E4F5245A557}">
          <x14:formula1>
            <xm:f>MARKETING!$U$1:$U$4</xm:f>
          </x14:formula1>
          <xm:sqref>F625:M625</xm:sqref>
        </x14:dataValidation>
        <x14:dataValidation type="list" allowBlank="1" showInputMessage="1" showErrorMessage="1" xr:uid="{248FFAC7-082E-4990-93AF-29730392C368}">
          <x14:formula1>
            <xm:f>MARKETING!$X$1:$X$5</xm:f>
          </x14:formula1>
          <xm:sqref>F626:M626</xm:sqref>
        </x14:dataValidation>
        <x14:dataValidation type="list" allowBlank="1" showInputMessage="1" showErrorMessage="1" xr:uid="{1166994C-45B4-47F8-8961-0A8AA2496581}">
          <x14:formula1>
            <xm:f>MARKETING!$AA$1:$AA$3</xm:f>
          </x14:formula1>
          <xm:sqref>F624:M624</xm:sqref>
        </x14:dataValidation>
        <x14:dataValidation type="list" allowBlank="1" showInputMessage="1" showErrorMessage="1" xr:uid="{CE9EA227-F8A6-4EE9-AC6A-72990B56B9D3}">
          <x14:formula1>
            <xm:f>MARKETING!$G$1:$G$7</xm:f>
          </x14:formula1>
          <xm:sqref>F616:M616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22B92-ABBC-4A5C-83D4-8050D6FB83AE}">
  <dimension ref="C2:BF395"/>
  <sheetViews>
    <sheetView topLeftCell="AG1" workbookViewId="0">
      <selection activeCell="F510" sqref="F510:M510"/>
    </sheetView>
  </sheetViews>
  <sheetFormatPr defaultRowHeight="15" x14ac:dyDescent="0.25"/>
  <cols>
    <col min="26" max="26" width="26.5703125" customWidth="1"/>
  </cols>
  <sheetData>
    <row r="2" spans="3:58" x14ac:dyDescent="0.25">
      <c r="C2" s="562" t="s">
        <v>1588</v>
      </c>
      <c r="D2" s="562"/>
      <c r="E2" s="562"/>
      <c r="F2" s="562"/>
      <c r="G2" s="562"/>
      <c r="I2" s="562" t="s">
        <v>1587</v>
      </c>
      <c r="J2" s="562"/>
      <c r="K2" s="562"/>
      <c r="L2" s="562"/>
      <c r="M2" s="562"/>
    </row>
    <row r="3" spans="3:58" x14ac:dyDescent="0.25">
      <c r="C3" s="561" t="str">
        <f>'PRE BID '!E592</f>
        <v>Distance Airport - Accreditation Centre:</v>
      </c>
      <c r="D3" s="561"/>
      <c r="F3" s="561" t="str">
        <f>'PRE BID '!H592</f>
        <v>Minutes :</v>
      </c>
      <c r="G3" s="561"/>
      <c r="I3" s="561" t="str">
        <f>C3</f>
        <v>Distance Airport - Accreditation Centre:</v>
      </c>
      <c r="J3" s="561"/>
      <c r="L3" s="561" t="str">
        <f>F3</f>
        <v>Minutes :</v>
      </c>
      <c r="M3" s="561"/>
      <c r="O3" s="560" t="str">
        <f>'PRE BID '!E597</f>
        <v>Train station :</v>
      </c>
      <c r="P3" s="560"/>
      <c r="Q3" s="560"/>
      <c r="R3" s="560"/>
      <c r="S3" s="560"/>
      <c r="V3" s="561" t="str">
        <f>'PRE BID '!E599</f>
        <v>Vehicle's which will be used for transport :</v>
      </c>
      <c r="W3" s="561"/>
      <c r="X3" s="561"/>
      <c r="Z3" s="561" t="str">
        <f>'PRE BID '!E600</f>
        <v>Manpower :</v>
      </c>
      <c r="AA3" s="561"/>
      <c r="AE3" s="559" t="str">
        <f>'PRE BID '!E602</f>
        <v>1st shuttle will arrive to the venue :</v>
      </c>
      <c r="AF3" s="559"/>
      <c r="AH3" s="559" t="str">
        <f>'PRE BID '!E603</f>
        <v>Regular shuttle schedule will be every :</v>
      </c>
      <c r="AI3" s="559"/>
      <c r="AK3" s="559" t="str">
        <f>'PRE BID '!E604</f>
        <v>The last shuttle from the venue will be ***:</v>
      </c>
      <c r="AL3" s="559"/>
      <c r="AN3" s="559" t="str">
        <f>'PRE BID '!E605</f>
        <v>The last shuttle from the venue will be ***:</v>
      </c>
      <c r="AO3" s="559"/>
      <c r="AQ3" s="559" t="str">
        <f>'PRE BID '!E606</f>
        <v>Vehicle's which will be used for the shuttle transport:</v>
      </c>
      <c r="AR3" s="559"/>
      <c r="AU3" s="559" t="str">
        <f>'PRE BID '!E607</f>
        <v xml:space="preserve">Maximum number of person transported at the same time </v>
      </c>
      <c r="AV3" s="559"/>
      <c r="AX3" s="558" t="str">
        <f>'PRE BID '!E608</f>
        <v>Manpower :</v>
      </c>
      <c r="AY3" s="558"/>
      <c r="AZ3" s="558"/>
      <c r="BB3" s="559" t="str">
        <f>'PRE BID '!E610</f>
        <v>Departure schedule :</v>
      </c>
      <c r="BC3" s="559"/>
      <c r="BE3" s="559" t="str">
        <f>'PRE BID '!F611</f>
        <v>Arrival to the airport :</v>
      </c>
      <c r="BF3" s="559"/>
    </row>
    <row r="4" spans="3:58" x14ac:dyDescent="0.25">
      <c r="AE4" s="1"/>
      <c r="AH4" s="1"/>
    </row>
    <row r="5" spans="3:58" x14ac:dyDescent="0.25">
      <c r="C5" t="s">
        <v>967</v>
      </c>
      <c r="D5">
        <v>50</v>
      </c>
      <c r="F5" s="66">
        <v>6.9444444444444441E-3</v>
      </c>
      <c r="G5">
        <v>50</v>
      </c>
      <c r="I5" t="s">
        <v>967</v>
      </c>
      <c r="J5">
        <v>50</v>
      </c>
      <c r="L5" s="66">
        <v>6.9444444444444441E-3</v>
      </c>
      <c r="M5">
        <v>50</v>
      </c>
      <c r="O5" s="310" t="s">
        <v>1590</v>
      </c>
      <c r="P5" s="311"/>
      <c r="Q5" s="36"/>
      <c r="R5" t="s">
        <v>1592</v>
      </c>
      <c r="S5">
        <v>50</v>
      </c>
      <c r="V5" s="67" t="str">
        <f>'PRE BID '!F606</f>
        <v>Bus :</v>
      </c>
      <c r="W5" t="s">
        <v>268</v>
      </c>
      <c r="X5">
        <v>20</v>
      </c>
      <c r="Z5" s="67" t="str">
        <f>'PRE BID '!F600</f>
        <v>Transport Manager :</v>
      </c>
      <c r="AA5" t="s">
        <v>268</v>
      </c>
      <c r="AB5">
        <v>20</v>
      </c>
      <c r="AE5" s="1" t="s">
        <v>1389</v>
      </c>
      <c r="AF5">
        <v>50</v>
      </c>
      <c r="AH5" s="1" t="s">
        <v>824</v>
      </c>
      <c r="AI5">
        <v>50</v>
      </c>
      <c r="AK5" t="s">
        <v>1396</v>
      </c>
      <c r="AL5">
        <v>20</v>
      </c>
      <c r="AN5" t="s">
        <v>1399</v>
      </c>
      <c r="AO5">
        <v>20</v>
      </c>
      <c r="AQ5" s="67" t="str">
        <f>'PRE BID '!F606</f>
        <v>Bus :</v>
      </c>
      <c r="AR5" t="s">
        <v>268</v>
      </c>
      <c r="AS5">
        <v>20</v>
      </c>
      <c r="AU5" t="s">
        <v>1413</v>
      </c>
      <c r="AV5">
        <v>50</v>
      </c>
      <c r="AX5" s="67" t="str">
        <f>'PRE BID '!F608</f>
        <v>Transport Manager :</v>
      </c>
      <c r="AY5" t="s">
        <v>268</v>
      </c>
      <c r="AZ5">
        <v>20</v>
      </c>
      <c r="BB5" s="11" t="s">
        <v>1425</v>
      </c>
      <c r="BC5">
        <v>20</v>
      </c>
      <c r="BE5" s="1" t="s">
        <v>1429</v>
      </c>
      <c r="BF5">
        <v>30</v>
      </c>
    </row>
    <row r="6" spans="3:58" x14ac:dyDescent="0.25">
      <c r="C6" t="s">
        <v>968</v>
      </c>
      <c r="D6">
        <v>50</v>
      </c>
      <c r="F6" s="66">
        <v>1.3888888888888888E-2</v>
      </c>
      <c r="G6">
        <v>50</v>
      </c>
      <c r="I6" t="s">
        <v>968</v>
      </c>
      <c r="J6">
        <v>50</v>
      </c>
      <c r="L6" s="66">
        <v>1.3888888888888888E-2</v>
      </c>
      <c r="M6">
        <v>50</v>
      </c>
      <c r="R6" t="s">
        <v>1593</v>
      </c>
      <c r="S6">
        <v>10</v>
      </c>
      <c r="W6" t="s">
        <v>269</v>
      </c>
      <c r="X6">
        <v>-20</v>
      </c>
      <c r="AA6" t="s">
        <v>269</v>
      </c>
      <c r="AB6">
        <v>-20</v>
      </c>
      <c r="AE6" s="1" t="s">
        <v>1390</v>
      </c>
      <c r="AF6">
        <v>40</v>
      </c>
      <c r="AH6" s="1" t="s">
        <v>829</v>
      </c>
      <c r="AI6">
        <v>40</v>
      </c>
      <c r="AK6" t="s">
        <v>1397</v>
      </c>
      <c r="AL6">
        <v>30</v>
      </c>
      <c r="AN6" t="s">
        <v>1400</v>
      </c>
      <c r="AO6">
        <v>30</v>
      </c>
      <c r="AR6" t="s">
        <v>269</v>
      </c>
      <c r="AS6">
        <v>-20</v>
      </c>
      <c r="AU6" t="s">
        <v>1410</v>
      </c>
      <c r="AV6">
        <v>40</v>
      </c>
      <c r="AY6" t="s">
        <v>269</v>
      </c>
      <c r="AZ6">
        <v>-20</v>
      </c>
      <c r="BB6" s="1" t="s">
        <v>1426</v>
      </c>
      <c r="BC6">
        <v>30</v>
      </c>
      <c r="BE6" s="1" t="s">
        <v>1430</v>
      </c>
      <c r="BF6">
        <v>40</v>
      </c>
    </row>
    <row r="7" spans="3:58" x14ac:dyDescent="0.25">
      <c r="C7" t="s">
        <v>969</v>
      </c>
      <c r="D7">
        <v>50</v>
      </c>
      <c r="F7" s="66">
        <v>2.0833333333333301E-2</v>
      </c>
      <c r="G7">
        <v>40</v>
      </c>
      <c r="I7" t="s">
        <v>969</v>
      </c>
      <c r="J7">
        <v>50</v>
      </c>
      <c r="L7" s="66">
        <v>2.0833333333333301E-2</v>
      </c>
      <c r="M7">
        <v>40</v>
      </c>
      <c r="R7" t="s">
        <v>1594</v>
      </c>
      <c r="S7">
        <v>-30</v>
      </c>
      <c r="AE7" s="1" t="s">
        <v>1391</v>
      </c>
      <c r="AF7">
        <v>20</v>
      </c>
      <c r="AH7" s="1" t="s">
        <v>834</v>
      </c>
      <c r="AI7">
        <v>30</v>
      </c>
      <c r="AK7" t="s">
        <v>1398</v>
      </c>
      <c r="AL7">
        <v>30</v>
      </c>
      <c r="AN7" t="s">
        <v>1401</v>
      </c>
      <c r="AO7">
        <v>30</v>
      </c>
      <c r="AU7" t="s">
        <v>1411</v>
      </c>
      <c r="AV7">
        <v>30</v>
      </c>
      <c r="BE7" s="1" t="s">
        <v>1431</v>
      </c>
      <c r="BF7">
        <v>20</v>
      </c>
    </row>
    <row r="8" spans="3:58" x14ac:dyDescent="0.25">
      <c r="C8" t="s">
        <v>970</v>
      </c>
      <c r="D8">
        <v>50</v>
      </c>
      <c r="F8" s="66">
        <v>2.77777777777777E-2</v>
      </c>
      <c r="G8">
        <v>40</v>
      </c>
      <c r="I8" t="s">
        <v>970</v>
      </c>
      <c r="J8">
        <v>50</v>
      </c>
      <c r="L8" s="66">
        <v>2.77777777777777E-2</v>
      </c>
      <c r="M8">
        <v>40</v>
      </c>
      <c r="V8" s="67" t="str">
        <f>'PRE BID '!H606</f>
        <v>Mini Bus</v>
      </c>
      <c r="W8" t="s">
        <v>268</v>
      </c>
      <c r="X8">
        <v>20</v>
      </c>
      <c r="Z8" s="67" t="str">
        <f>'PRE BID '!I600</f>
        <v>Welcome persons at the airport  :</v>
      </c>
      <c r="AA8" t="s">
        <v>268</v>
      </c>
      <c r="AB8">
        <v>20</v>
      </c>
      <c r="AE8" s="1" t="s">
        <v>1392</v>
      </c>
      <c r="AF8">
        <v>-20</v>
      </c>
      <c r="AH8" s="1" t="s">
        <v>839</v>
      </c>
      <c r="AI8">
        <v>20</v>
      </c>
      <c r="AK8" t="s">
        <v>1406</v>
      </c>
      <c r="AL8">
        <v>20</v>
      </c>
      <c r="AN8" t="s">
        <v>1402</v>
      </c>
      <c r="AO8">
        <v>-20</v>
      </c>
      <c r="AQ8" s="67" t="str">
        <f>'PRE BID '!H606</f>
        <v>Mini Bus</v>
      </c>
      <c r="AR8" t="s">
        <v>268</v>
      </c>
      <c r="AS8">
        <v>20</v>
      </c>
      <c r="AU8" t="s">
        <v>1412</v>
      </c>
      <c r="AV8">
        <v>20</v>
      </c>
      <c r="AX8" s="67" t="str">
        <f>'PRE BID '!I608</f>
        <v>Transport desk :</v>
      </c>
      <c r="AY8" t="s">
        <v>268</v>
      </c>
      <c r="AZ8">
        <v>20</v>
      </c>
      <c r="BE8" s="1" t="s">
        <v>1432</v>
      </c>
      <c r="BF8">
        <v>-30</v>
      </c>
    </row>
    <row r="9" spans="3:58" x14ac:dyDescent="0.25">
      <c r="C9" t="s">
        <v>971</v>
      </c>
      <c r="D9">
        <v>50</v>
      </c>
      <c r="F9" s="66">
        <v>3.4722222222222203E-2</v>
      </c>
      <c r="G9">
        <v>30</v>
      </c>
      <c r="I9" t="s">
        <v>971</v>
      </c>
      <c r="J9">
        <v>50</v>
      </c>
      <c r="L9" s="66">
        <v>3.4722222222222203E-2</v>
      </c>
      <c r="M9">
        <v>30</v>
      </c>
      <c r="W9" t="s">
        <v>269</v>
      </c>
      <c r="X9">
        <v>-20</v>
      </c>
      <c r="AA9" t="s">
        <v>269</v>
      </c>
      <c r="AB9">
        <v>-20</v>
      </c>
      <c r="AE9" s="1" t="s">
        <v>1393</v>
      </c>
      <c r="AF9">
        <v>-50</v>
      </c>
      <c r="AH9" s="1" t="s">
        <v>844</v>
      </c>
      <c r="AI9">
        <v>-20</v>
      </c>
      <c r="AK9" t="s">
        <v>1399</v>
      </c>
      <c r="AL9">
        <v>10</v>
      </c>
      <c r="AN9" t="s">
        <v>1403</v>
      </c>
      <c r="AO9">
        <v>-30</v>
      </c>
      <c r="AR9" t="s">
        <v>269</v>
      </c>
      <c r="AS9">
        <v>-20</v>
      </c>
      <c r="AU9" t="s">
        <v>1414</v>
      </c>
      <c r="AV9">
        <v>-20</v>
      </c>
      <c r="AY9" t="s">
        <v>269</v>
      </c>
      <c r="AZ9">
        <v>-20</v>
      </c>
      <c r="BE9" s="1" t="s">
        <v>1433</v>
      </c>
      <c r="BF9">
        <v>-40</v>
      </c>
    </row>
    <row r="10" spans="3:58" x14ac:dyDescent="0.25">
      <c r="C10" t="s">
        <v>972</v>
      </c>
      <c r="D10">
        <v>50</v>
      </c>
      <c r="F10" s="66">
        <v>4.1666666666666602E-2</v>
      </c>
      <c r="G10">
        <v>30</v>
      </c>
      <c r="I10" t="s">
        <v>972</v>
      </c>
      <c r="J10">
        <v>50</v>
      </c>
      <c r="L10" s="66">
        <v>4.1666666666666602E-2</v>
      </c>
      <c r="M10">
        <v>30</v>
      </c>
      <c r="O10" s="310" t="s">
        <v>1591</v>
      </c>
      <c r="P10" s="312"/>
      <c r="Q10" s="312"/>
      <c r="R10" t="s">
        <v>1592</v>
      </c>
      <c r="S10">
        <v>50</v>
      </c>
      <c r="AH10" s="1" t="s">
        <v>849</v>
      </c>
      <c r="AI10">
        <v>-20</v>
      </c>
      <c r="AN10" t="s">
        <v>1404</v>
      </c>
      <c r="AO10">
        <v>-40</v>
      </c>
      <c r="AU10" t="s">
        <v>1595</v>
      </c>
      <c r="AV10">
        <v>-30</v>
      </c>
      <c r="BE10" s="1" t="s">
        <v>1428</v>
      </c>
      <c r="BF10">
        <v>50</v>
      </c>
    </row>
    <row r="11" spans="3:58" x14ac:dyDescent="0.25">
      <c r="C11" t="s">
        <v>973</v>
      </c>
      <c r="D11">
        <v>50</v>
      </c>
      <c r="F11" s="66">
        <v>4.8611111111111098E-2</v>
      </c>
      <c r="G11">
        <v>-20</v>
      </c>
      <c r="I11" t="s">
        <v>973</v>
      </c>
      <c r="J11">
        <v>50</v>
      </c>
      <c r="L11" s="66">
        <v>4.8611111111111098E-2</v>
      </c>
      <c r="M11">
        <v>-20</v>
      </c>
      <c r="R11" t="s">
        <v>1593</v>
      </c>
      <c r="S11">
        <v>10</v>
      </c>
      <c r="V11" s="67" t="str">
        <f>'PRE BID '!J606</f>
        <v>Van :</v>
      </c>
      <c r="W11" t="s">
        <v>268</v>
      </c>
      <c r="X11">
        <v>20</v>
      </c>
      <c r="Z11" s="67" t="str">
        <f>'PRE BID '!F601</f>
        <v>Number of drivers :</v>
      </c>
      <c r="AA11">
        <v>1</v>
      </c>
      <c r="AH11" s="1" t="s">
        <v>854</v>
      </c>
      <c r="AI11">
        <v>-30</v>
      </c>
      <c r="AN11" t="s">
        <v>1405</v>
      </c>
      <c r="AO11">
        <v>-50</v>
      </c>
      <c r="AQ11" s="67" t="str">
        <f>'PRE BID '!J606</f>
        <v>Van :</v>
      </c>
      <c r="AR11" t="s">
        <v>268</v>
      </c>
      <c r="AS11">
        <v>20</v>
      </c>
      <c r="AX11" s="67" t="str">
        <f>'PRE BID '!F609</f>
        <v>Number of drivers :</v>
      </c>
      <c r="AY11">
        <v>1</v>
      </c>
      <c r="BB11" s="11"/>
      <c r="BE11" s="1" t="s">
        <v>1434</v>
      </c>
      <c r="BF11">
        <v>-50</v>
      </c>
    </row>
    <row r="12" spans="3:58" x14ac:dyDescent="0.25">
      <c r="C12" t="s">
        <v>974</v>
      </c>
      <c r="D12">
        <v>50</v>
      </c>
      <c r="F12" s="66">
        <v>5.5555555555555497E-2</v>
      </c>
      <c r="G12">
        <v>-20</v>
      </c>
      <c r="I12" t="s">
        <v>974</v>
      </c>
      <c r="J12">
        <v>50</v>
      </c>
      <c r="L12" s="66">
        <v>5.5555555555555497E-2</v>
      </c>
      <c r="M12">
        <v>-20</v>
      </c>
      <c r="R12" t="s">
        <v>1594</v>
      </c>
      <c r="S12">
        <v>-30</v>
      </c>
      <c r="W12" t="s">
        <v>269</v>
      </c>
      <c r="X12">
        <v>-20</v>
      </c>
      <c r="AA12">
        <v>2</v>
      </c>
      <c r="AH12" s="1" t="s">
        <v>859</v>
      </c>
      <c r="AI12">
        <v>-30</v>
      </c>
      <c r="AR12" t="s">
        <v>269</v>
      </c>
      <c r="AS12">
        <v>-20</v>
      </c>
      <c r="AY12">
        <v>2</v>
      </c>
      <c r="BB12" s="11"/>
    </row>
    <row r="13" spans="3:58" x14ac:dyDescent="0.25">
      <c r="C13" t="s">
        <v>975</v>
      </c>
      <c r="D13">
        <v>50</v>
      </c>
      <c r="F13" s="66">
        <v>6.25E-2</v>
      </c>
      <c r="G13">
        <v>-20</v>
      </c>
      <c r="I13" t="s">
        <v>975</v>
      </c>
      <c r="J13">
        <v>50</v>
      </c>
      <c r="L13" s="66">
        <v>6.25E-2</v>
      </c>
      <c r="M13">
        <v>-20</v>
      </c>
      <c r="AA13">
        <v>3</v>
      </c>
      <c r="AH13" s="1" t="s">
        <v>864</v>
      </c>
      <c r="AI13">
        <v>-40</v>
      </c>
      <c r="AY13">
        <v>3</v>
      </c>
      <c r="BB13" s="1"/>
    </row>
    <row r="14" spans="3:58" x14ac:dyDescent="0.25">
      <c r="C14" t="s">
        <v>976</v>
      </c>
      <c r="D14">
        <v>50</v>
      </c>
      <c r="F14" s="66">
        <v>6.9444444444444406E-2</v>
      </c>
      <c r="G14">
        <v>-20</v>
      </c>
      <c r="I14" t="s">
        <v>976</v>
      </c>
      <c r="J14">
        <v>50</v>
      </c>
      <c r="L14" s="66">
        <v>6.9444444444444406E-2</v>
      </c>
      <c r="M14">
        <v>-20</v>
      </c>
      <c r="V14" s="67" t="str">
        <f>'PRE BID '!L599</f>
        <v>Vip Car :</v>
      </c>
      <c r="W14" t="s">
        <v>268</v>
      </c>
      <c r="X14">
        <v>20</v>
      </c>
      <c r="AA14">
        <v>4</v>
      </c>
      <c r="AH14" s="1" t="s">
        <v>1395</v>
      </c>
      <c r="AI14">
        <v>-40</v>
      </c>
      <c r="AQ14" s="67" t="str">
        <f>'PRE BID '!L606</f>
        <v>Vip Car :</v>
      </c>
      <c r="AR14" t="s">
        <v>268</v>
      </c>
      <c r="AS14">
        <v>20</v>
      </c>
      <c r="AY14">
        <v>4</v>
      </c>
      <c r="BB14" s="1"/>
    </row>
    <row r="15" spans="3:58" x14ac:dyDescent="0.25">
      <c r="C15" t="s">
        <v>977</v>
      </c>
      <c r="D15">
        <v>40</v>
      </c>
      <c r="F15" s="66">
        <v>7.6388888888888895E-2</v>
      </c>
      <c r="G15">
        <v>-20</v>
      </c>
      <c r="I15" t="s">
        <v>977</v>
      </c>
      <c r="J15">
        <v>40</v>
      </c>
      <c r="L15" s="66">
        <v>7.6388888888888895E-2</v>
      </c>
      <c r="M15">
        <v>-20</v>
      </c>
      <c r="W15" t="s">
        <v>269</v>
      </c>
      <c r="X15">
        <v>-20</v>
      </c>
      <c r="AA15">
        <v>5</v>
      </c>
      <c r="AR15" t="s">
        <v>269</v>
      </c>
      <c r="AS15">
        <v>-20</v>
      </c>
      <c r="AY15">
        <v>5</v>
      </c>
      <c r="BB15" s="1"/>
    </row>
    <row r="16" spans="3:58" x14ac:dyDescent="0.25">
      <c r="C16" t="s">
        <v>978</v>
      </c>
      <c r="D16">
        <v>40</v>
      </c>
      <c r="F16" s="66">
        <v>8.3333333333333301E-2</v>
      </c>
      <c r="G16">
        <v>-20</v>
      </c>
      <c r="I16" t="s">
        <v>978</v>
      </c>
      <c r="J16">
        <v>40</v>
      </c>
      <c r="L16" s="66">
        <v>8.3333333333333301E-2</v>
      </c>
      <c r="M16">
        <v>-20</v>
      </c>
      <c r="AA16">
        <v>6</v>
      </c>
      <c r="AY16">
        <v>6</v>
      </c>
      <c r="BB16" s="1"/>
    </row>
    <row r="17" spans="3:54" x14ac:dyDescent="0.25">
      <c r="C17" t="s">
        <v>979</v>
      </c>
      <c r="D17">
        <v>40</v>
      </c>
      <c r="F17" s="66">
        <v>9.0277777777777707E-2</v>
      </c>
      <c r="G17">
        <v>-30</v>
      </c>
      <c r="I17" t="s">
        <v>979</v>
      </c>
      <c r="J17">
        <v>40</v>
      </c>
      <c r="AA17">
        <v>7</v>
      </c>
      <c r="AY17">
        <v>7</v>
      </c>
      <c r="BB17" s="1"/>
    </row>
    <row r="18" spans="3:54" x14ac:dyDescent="0.25">
      <c r="C18" t="s">
        <v>980</v>
      </c>
      <c r="D18">
        <v>40</v>
      </c>
      <c r="F18" s="66">
        <v>9.7222222222222293E-2</v>
      </c>
      <c r="G18">
        <v>-30</v>
      </c>
      <c r="I18" t="s">
        <v>980</v>
      </c>
      <c r="J18">
        <v>40</v>
      </c>
      <c r="AA18">
        <v>8</v>
      </c>
      <c r="AE18" s="1"/>
      <c r="AY18">
        <v>8</v>
      </c>
      <c r="BB18" s="1"/>
    </row>
    <row r="19" spans="3:54" x14ac:dyDescent="0.25">
      <c r="C19" t="s">
        <v>981</v>
      </c>
      <c r="D19">
        <v>40</v>
      </c>
      <c r="F19" s="66">
        <v>0.104166666666667</v>
      </c>
      <c r="G19">
        <v>-30</v>
      </c>
      <c r="I19" t="s">
        <v>981</v>
      </c>
      <c r="J19">
        <v>40</v>
      </c>
      <c r="AA19">
        <v>9</v>
      </c>
      <c r="AE19" s="1"/>
      <c r="AY19">
        <v>9</v>
      </c>
      <c r="BB19" s="1"/>
    </row>
    <row r="20" spans="3:54" x14ac:dyDescent="0.25">
      <c r="C20" t="s">
        <v>982</v>
      </c>
      <c r="D20">
        <v>40</v>
      </c>
      <c r="F20" s="66">
        <v>0.11111111111111099</v>
      </c>
      <c r="G20">
        <v>-30</v>
      </c>
      <c r="I20" t="s">
        <v>982</v>
      </c>
      <c r="J20">
        <v>40</v>
      </c>
      <c r="AA20">
        <v>10</v>
      </c>
      <c r="AE20" s="1"/>
      <c r="AY20">
        <v>10</v>
      </c>
      <c r="BB20" s="1"/>
    </row>
    <row r="21" spans="3:54" x14ac:dyDescent="0.25">
      <c r="C21" t="s">
        <v>983</v>
      </c>
      <c r="D21">
        <v>30</v>
      </c>
      <c r="F21" s="66">
        <v>0.118055555555555</v>
      </c>
      <c r="G21">
        <v>-30</v>
      </c>
      <c r="I21" t="s">
        <v>983</v>
      </c>
      <c r="J21">
        <v>30</v>
      </c>
      <c r="AE21" s="1"/>
      <c r="BB21" s="1"/>
    </row>
    <row r="22" spans="3:54" x14ac:dyDescent="0.25">
      <c r="C22" t="s">
        <v>984</v>
      </c>
      <c r="D22">
        <v>30</v>
      </c>
      <c r="F22" s="66">
        <v>0.125</v>
      </c>
      <c r="G22">
        <v>-30</v>
      </c>
      <c r="I22" t="s">
        <v>984</v>
      </c>
      <c r="J22">
        <v>30</v>
      </c>
      <c r="Z22" s="67" t="str">
        <f>'PRE BID '!I601</f>
        <v>Drivers are :</v>
      </c>
      <c r="AA22" t="s">
        <v>1420</v>
      </c>
      <c r="AB22">
        <v>50</v>
      </c>
      <c r="AE22" s="1"/>
      <c r="AX22" s="67" t="str">
        <f>'PRE BID '!I609</f>
        <v>Drivers are :</v>
      </c>
      <c r="AY22" t="s">
        <v>1420</v>
      </c>
      <c r="AZ22">
        <v>50</v>
      </c>
      <c r="BB22" s="1"/>
    </row>
    <row r="23" spans="3:54" x14ac:dyDescent="0.25">
      <c r="C23" t="s">
        <v>985</v>
      </c>
      <c r="D23">
        <v>30</v>
      </c>
      <c r="F23" s="66">
        <v>0.131944444444444</v>
      </c>
      <c r="G23">
        <v>-40</v>
      </c>
      <c r="I23" t="s">
        <v>985</v>
      </c>
      <c r="J23">
        <v>30</v>
      </c>
      <c r="AA23" t="s">
        <v>372</v>
      </c>
      <c r="AB23">
        <v>10</v>
      </c>
      <c r="AE23" s="1"/>
      <c r="AY23" t="s">
        <v>372</v>
      </c>
      <c r="AZ23">
        <v>10</v>
      </c>
      <c r="BB23" s="1"/>
    </row>
    <row r="24" spans="3:54" x14ac:dyDescent="0.25">
      <c r="C24" t="s">
        <v>986</v>
      </c>
      <c r="D24">
        <v>30</v>
      </c>
      <c r="F24" s="66">
        <v>0.13888888888888801</v>
      </c>
      <c r="G24">
        <v>-40</v>
      </c>
      <c r="I24" t="s">
        <v>986</v>
      </c>
      <c r="J24">
        <v>30</v>
      </c>
      <c r="AA24" t="s">
        <v>1421</v>
      </c>
      <c r="AB24">
        <v>30</v>
      </c>
      <c r="AE24" s="1"/>
      <c r="AY24" t="s">
        <v>1421</v>
      </c>
      <c r="AZ24">
        <v>30</v>
      </c>
    </row>
    <row r="25" spans="3:54" x14ac:dyDescent="0.25">
      <c r="C25" t="s">
        <v>987</v>
      </c>
      <c r="D25">
        <v>30</v>
      </c>
      <c r="F25" s="66">
        <v>0.14583333333333301</v>
      </c>
      <c r="G25">
        <v>-40</v>
      </c>
      <c r="I25" t="s">
        <v>987</v>
      </c>
      <c r="J25">
        <v>30</v>
      </c>
      <c r="AE25" s="1"/>
    </row>
    <row r="26" spans="3:54" x14ac:dyDescent="0.25">
      <c r="C26" t="s">
        <v>988</v>
      </c>
      <c r="D26">
        <v>25</v>
      </c>
      <c r="F26" s="66">
        <v>0.15277777777777701</v>
      </c>
      <c r="G26">
        <v>-40</v>
      </c>
      <c r="I26" t="s">
        <v>988</v>
      </c>
      <c r="J26">
        <v>25</v>
      </c>
      <c r="AE26" s="1"/>
    </row>
    <row r="27" spans="3:54" x14ac:dyDescent="0.25">
      <c r="C27" t="s">
        <v>989</v>
      </c>
      <c r="D27">
        <v>25</v>
      </c>
      <c r="F27" s="66">
        <v>0.15972222222222199</v>
      </c>
      <c r="G27">
        <v>-40</v>
      </c>
      <c r="I27" t="s">
        <v>989</v>
      </c>
      <c r="J27">
        <v>25</v>
      </c>
      <c r="AE27" s="1"/>
    </row>
    <row r="28" spans="3:54" x14ac:dyDescent="0.25">
      <c r="C28" t="s">
        <v>990</v>
      </c>
      <c r="D28">
        <v>25</v>
      </c>
      <c r="F28" s="66">
        <v>0.16666666666666599</v>
      </c>
      <c r="G28">
        <v>-50</v>
      </c>
      <c r="I28" t="s">
        <v>990</v>
      </c>
      <c r="J28">
        <v>25</v>
      </c>
      <c r="AE28" s="1"/>
    </row>
    <row r="29" spans="3:54" x14ac:dyDescent="0.25">
      <c r="C29" t="s">
        <v>991</v>
      </c>
      <c r="D29">
        <v>25</v>
      </c>
      <c r="F29" t="s">
        <v>1586</v>
      </c>
      <c r="G29">
        <v>-50</v>
      </c>
      <c r="I29" t="s">
        <v>991</v>
      </c>
      <c r="J29">
        <v>25</v>
      </c>
      <c r="AE29" s="1"/>
    </row>
    <row r="30" spans="3:54" x14ac:dyDescent="0.25">
      <c r="C30" t="s">
        <v>992</v>
      </c>
      <c r="D30">
        <v>25</v>
      </c>
      <c r="I30" t="s">
        <v>992</v>
      </c>
      <c r="J30">
        <v>25</v>
      </c>
      <c r="AE30" s="1"/>
    </row>
    <row r="31" spans="3:54" x14ac:dyDescent="0.25">
      <c r="C31" t="s">
        <v>993</v>
      </c>
      <c r="D31">
        <v>20</v>
      </c>
      <c r="I31" t="s">
        <v>993</v>
      </c>
      <c r="J31">
        <v>20</v>
      </c>
      <c r="AE31" s="1"/>
    </row>
    <row r="32" spans="3:54" x14ac:dyDescent="0.25">
      <c r="C32" t="s">
        <v>994</v>
      </c>
      <c r="D32">
        <v>20</v>
      </c>
      <c r="I32" t="s">
        <v>994</v>
      </c>
      <c r="J32">
        <v>20</v>
      </c>
      <c r="AE32" s="1"/>
    </row>
    <row r="33" spans="3:31" x14ac:dyDescent="0.25">
      <c r="C33" t="s">
        <v>995</v>
      </c>
      <c r="D33">
        <v>20</v>
      </c>
      <c r="I33" t="s">
        <v>995</v>
      </c>
      <c r="J33">
        <v>20</v>
      </c>
      <c r="AE33" s="1"/>
    </row>
    <row r="34" spans="3:31" x14ac:dyDescent="0.25">
      <c r="C34" t="s">
        <v>996</v>
      </c>
      <c r="D34">
        <v>20</v>
      </c>
      <c r="I34" t="s">
        <v>996</v>
      </c>
      <c r="J34">
        <v>20</v>
      </c>
      <c r="AE34" s="1"/>
    </row>
    <row r="35" spans="3:31" x14ac:dyDescent="0.25">
      <c r="C35" t="s">
        <v>997</v>
      </c>
      <c r="D35">
        <v>20</v>
      </c>
      <c r="I35" t="s">
        <v>997</v>
      </c>
      <c r="J35">
        <v>20</v>
      </c>
      <c r="AE35" s="1"/>
    </row>
    <row r="36" spans="3:31" x14ac:dyDescent="0.25">
      <c r="C36" t="s">
        <v>998</v>
      </c>
      <c r="D36">
        <v>15</v>
      </c>
      <c r="I36" t="s">
        <v>998</v>
      </c>
      <c r="J36">
        <v>15</v>
      </c>
    </row>
    <row r="37" spans="3:31" x14ac:dyDescent="0.25">
      <c r="C37" t="s">
        <v>999</v>
      </c>
      <c r="D37">
        <v>15</v>
      </c>
      <c r="I37" t="s">
        <v>999</v>
      </c>
      <c r="J37">
        <v>15</v>
      </c>
    </row>
    <row r="38" spans="3:31" x14ac:dyDescent="0.25">
      <c r="C38" t="s">
        <v>1000</v>
      </c>
      <c r="D38">
        <v>15</v>
      </c>
      <c r="I38" t="s">
        <v>1000</v>
      </c>
      <c r="J38">
        <v>15</v>
      </c>
    </row>
    <row r="39" spans="3:31" x14ac:dyDescent="0.25">
      <c r="C39" t="s">
        <v>1001</v>
      </c>
      <c r="D39">
        <v>15</v>
      </c>
      <c r="I39" t="s">
        <v>1001</v>
      </c>
      <c r="J39">
        <v>15</v>
      </c>
    </row>
    <row r="40" spans="3:31" x14ac:dyDescent="0.25">
      <c r="C40" t="s">
        <v>1002</v>
      </c>
      <c r="D40">
        <v>15</v>
      </c>
      <c r="I40" t="s">
        <v>1002</v>
      </c>
      <c r="J40">
        <v>15</v>
      </c>
    </row>
    <row r="41" spans="3:31" x14ac:dyDescent="0.25">
      <c r="C41" t="s">
        <v>1003</v>
      </c>
      <c r="D41">
        <v>10</v>
      </c>
      <c r="I41" t="s">
        <v>1003</v>
      </c>
      <c r="J41">
        <v>10</v>
      </c>
    </row>
    <row r="42" spans="3:31" x14ac:dyDescent="0.25">
      <c r="C42" t="s">
        <v>1004</v>
      </c>
      <c r="D42">
        <v>10</v>
      </c>
      <c r="I42" t="s">
        <v>1004</v>
      </c>
      <c r="J42">
        <v>10</v>
      </c>
    </row>
    <row r="43" spans="3:31" x14ac:dyDescent="0.25">
      <c r="C43" t="s">
        <v>1005</v>
      </c>
      <c r="D43">
        <v>10</v>
      </c>
      <c r="I43" t="s">
        <v>1005</v>
      </c>
      <c r="J43">
        <v>10</v>
      </c>
    </row>
    <row r="44" spans="3:31" x14ac:dyDescent="0.25">
      <c r="C44" t="s">
        <v>1006</v>
      </c>
      <c r="D44">
        <v>10</v>
      </c>
      <c r="I44" t="s">
        <v>1006</v>
      </c>
      <c r="J44">
        <v>10</v>
      </c>
    </row>
    <row r="45" spans="3:31" x14ac:dyDescent="0.25">
      <c r="C45" t="s">
        <v>1007</v>
      </c>
      <c r="D45">
        <v>10</v>
      </c>
      <c r="I45" t="s">
        <v>1007</v>
      </c>
      <c r="J45">
        <v>10</v>
      </c>
    </row>
    <row r="46" spans="3:31" x14ac:dyDescent="0.25">
      <c r="C46" t="s">
        <v>1008</v>
      </c>
      <c r="D46">
        <v>-10</v>
      </c>
    </row>
    <row r="47" spans="3:31" x14ac:dyDescent="0.25">
      <c r="C47" t="s">
        <v>1009</v>
      </c>
      <c r="D47">
        <v>-10</v>
      </c>
    </row>
    <row r="48" spans="3:31" x14ac:dyDescent="0.25">
      <c r="C48" t="s">
        <v>1010</v>
      </c>
      <c r="D48">
        <v>-10</v>
      </c>
    </row>
    <row r="49" spans="3:4" x14ac:dyDescent="0.25">
      <c r="C49" t="s">
        <v>1011</v>
      </c>
      <c r="D49">
        <v>-10</v>
      </c>
    </row>
    <row r="50" spans="3:4" x14ac:dyDescent="0.25">
      <c r="C50" t="s">
        <v>1012</v>
      </c>
      <c r="D50">
        <v>-10</v>
      </c>
    </row>
    <row r="51" spans="3:4" x14ac:dyDescent="0.25">
      <c r="C51" t="s">
        <v>1013</v>
      </c>
      <c r="D51">
        <v>-10</v>
      </c>
    </row>
    <row r="52" spans="3:4" x14ac:dyDescent="0.25">
      <c r="C52" t="s">
        <v>1014</v>
      </c>
      <c r="D52">
        <v>-10</v>
      </c>
    </row>
    <row r="53" spans="3:4" x14ac:dyDescent="0.25">
      <c r="C53" t="s">
        <v>1015</v>
      </c>
      <c r="D53">
        <v>-10</v>
      </c>
    </row>
    <row r="54" spans="3:4" x14ac:dyDescent="0.25">
      <c r="C54" t="s">
        <v>1016</v>
      </c>
      <c r="D54">
        <v>-10</v>
      </c>
    </row>
    <row r="55" spans="3:4" x14ac:dyDescent="0.25">
      <c r="C55" t="s">
        <v>1017</v>
      </c>
      <c r="D55">
        <v>-10</v>
      </c>
    </row>
    <row r="56" spans="3:4" x14ac:dyDescent="0.25">
      <c r="C56" t="s">
        <v>1018</v>
      </c>
      <c r="D56">
        <v>-20</v>
      </c>
    </row>
    <row r="57" spans="3:4" x14ac:dyDescent="0.25">
      <c r="C57" t="s">
        <v>1019</v>
      </c>
      <c r="D57">
        <v>-20</v>
      </c>
    </row>
    <row r="58" spans="3:4" x14ac:dyDescent="0.25">
      <c r="C58" t="s">
        <v>1020</v>
      </c>
      <c r="D58">
        <v>-20</v>
      </c>
    </row>
    <row r="59" spans="3:4" x14ac:dyDescent="0.25">
      <c r="C59" t="s">
        <v>1021</v>
      </c>
      <c r="D59">
        <v>-20</v>
      </c>
    </row>
    <row r="60" spans="3:4" x14ac:dyDescent="0.25">
      <c r="C60" t="s">
        <v>1022</v>
      </c>
      <c r="D60">
        <v>-20</v>
      </c>
    </row>
    <row r="61" spans="3:4" x14ac:dyDescent="0.25">
      <c r="C61" t="s">
        <v>1023</v>
      </c>
      <c r="D61">
        <v>-20</v>
      </c>
    </row>
    <row r="62" spans="3:4" x14ac:dyDescent="0.25">
      <c r="C62" t="s">
        <v>1024</v>
      </c>
      <c r="D62">
        <v>-20</v>
      </c>
    </row>
    <row r="63" spans="3:4" x14ac:dyDescent="0.25">
      <c r="C63" t="s">
        <v>1025</v>
      </c>
      <c r="D63">
        <v>-20</v>
      </c>
    </row>
    <row r="64" spans="3:4" x14ac:dyDescent="0.25">
      <c r="C64" t="s">
        <v>1026</v>
      </c>
      <c r="D64">
        <v>-20</v>
      </c>
    </row>
    <row r="65" spans="3:4" x14ac:dyDescent="0.25">
      <c r="C65" t="s">
        <v>1027</v>
      </c>
      <c r="D65">
        <v>-20</v>
      </c>
    </row>
    <row r="66" spans="3:4" x14ac:dyDescent="0.25">
      <c r="C66" t="s">
        <v>1028</v>
      </c>
      <c r="D66">
        <v>-30</v>
      </c>
    </row>
    <row r="67" spans="3:4" x14ac:dyDescent="0.25">
      <c r="C67" t="s">
        <v>1029</v>
      </c>
      <c r="D67">
        <v>-30</v>
      </c>
    </row>
    <row r="68" spans="3:4" x14ac:dyDescent="0.25">
      <c r="C68" t="s">
        <v>1030</v>
      </c>
      <c r="D68">
        <v>-30</v>
      </c>
    </row>
    <row r="69" spans="3:4" x14ac:dyDescent="0.25">
      <c r="C69" t="s">
        <v>1031</v>
      </c>
      <c r="D69">
        <v>-30</v>
      </c>
    </row>
    <row r="70" spans="3:4" x14ac:dyDescent="0.25">
      <c r="C70" t="s">
        <v>1032</v>
      </c>
      <c r="D70">
        <v>-30</v>
      </c>
    </row>
    <row r="71" spans="3:4" x14ac:dyDescent="0.25">
      <c r="C71" t="s">
        <v>1033</v>
      </c>
      <c r="D71">
        <v>-30</v>
      </c>
    </row>
    <row r="72" spans="3:4" x14ac:dyDescent="0.25">
      <c r="C72" t="s">
        <v>1034</v>
      </c>
      <c r="D72">
        <v>-30</v>
      </c>
    </row>
    <row r="73" spans="3:4" x14ac:dyDescent="0.25">
      <c r="C73" t="s">
        <v>1035</v>
      </c>
      <c r="D73">
        <v>-30</v>
      </c>
    </row>
    <row r="74" spans="3:4" x14ac:dyDescent="0.25">
      <c r="C74" t="s">
        <v>1036</v>
      </c>
      <c r="D74">
        <v>-30</v>
      </c>
    </row>
    <row r="75" spans="3:4" x14ac:dyDescent="0.25">
      <c r="C75" t="s">
        <v>1037</v>
      </c>
      <c r="D75">
        <v>-30</v>
      </c>
    </row>
    <row r="76" spans="3:4" x14ac:dyDescent="0.25">
      <c r="C76" t="s">
        <v>1038</v>
      </c>
      <c r="D76">
        <v>-40</v>
      </c>
    </row>
    <row r="77" spans="3:4" x14ac:dyDescent="0.25">
      <c r="C77" t="s">
        <v>1039</v>
      </c>
      <c r="D77">
        <v>-40</v>
      </c>
    </row>
    <row r="78" spans="3:4" x14ac:dyDescent="0.25">
      <c r="C78" t="s">
        <v>1040</v>
      </c>
      <c r="D78">
        <v>-40</v>
      </c>
    </row>
    <row r="79" spans="3:4" x14ac:dyDescent="0.25">
      <c r="C79" t="s">
        <v>1041</v>
      </c>
      <c r="D79">
        <v>-40</v>
      </c>
    </row>
    <row r="80" spans="3:4" x14ac:dyDescent="0.25">
      <c r="C80" t="s">
        <v>1042</v>
      </c>
      <c r="D80">
        <v>-40</v>
      </c>
    </row>
    <row r="81" spans="3:4" x14ac:dyDescent="0.25">
      <c r="C81" t="s">
        <v>1043</v>
      </c>
      <c r="D81">
        <v>-40</v>
      </c>
    </row>
    <row r="82" spans="3:4" x14ac:dyDescent="0.25">
      <c r="C82" t="s">
        <v>1044</v>
      </c>
      <c r="D82">
        <v>-40</v>
      </c>
    </row>
    <row r="83" spans="3:4" x14ac:dyDescent="0.25">
      <c r="C83" t="s">
        <v>1045</v>
      </c>
      <c r="D83">
        <v>-40</v>
      </c>
    </row>
    <row r="84" spans="3:4" x14ac:dyDescent="0.25">
      <c r="C84" t="s">
        <v>1046</v>
      </c>
      <c r="D84">
        <v>-40</v>
      </c>
    </row>
    <row r="85" spans="3:4" x14ac:dyDescent="0.25">
      <c r="C85" t="s">
        <v>1047</v>
      </c>
      <c r="D85">
        <v>-40</v>
      </c>
    </row>
    <row r="86" spans="3:4" x14ac:dyDescent="0.25">
      <c r="C86" t="s">
        <v>1048</v>
      </c>
      <c r="D86">
        <v>-50</v>
      </c>
    </row>
    <row r="87" spans="3:4" x14ac:dyDescent="0.25">
      <c r="C87" t="s">
        <v>1049</v>
      </c>
      <c r="D87">
        <v>-50</v>
      </c>
    </row>
    <row r="88" spans="3:4" x14ac:dyDescent="0.25">
      <c r="C88" t="s">
        <v>1050</v>
      </c>
      <c r="D88">
        <v>-50</v>
      </c>
    </row>
    <row r="89" spans="3:4" x14ac:dyDescent="0.25">
      <c r="C89" t="s">
        <v>1051</v>
      </c>
      <c r="D89">
        <v>-50</v>
      </c>
    </row>
    <row r="90" spans="3:4" x14ac:dyDescent="0.25">
      <c r="C90" t="s">
        <v>1052</v>
      </c>
      <c r="D90">
        <v>-50</v>
      </c>
    </row>
    <row r="91" spans="3:4" x14ac:dyDescent="0.25">
      <c r="C91" t="s">
        <v>1053</v>
      </c>
      <c r="D91">
        <v>-50</v>
      </c>
    </row>
    <row r="92" spans="3:4" x14ac:dyDescent="0.25">
      <c r="C92" t="s">
        <v>1054</v>
      </c>
      <c r="D92">
        <v>-50</v>
      </c>
    </row>
    <row r="93" spans="3:4" x14ac:dyDescent="0.25">
      <c r="C93" t="s">
        <v>1055</v>
      </c>
      <c r="D93">
        <v>-50</v>
      </c>
    </row>
    <row r="94" spans="3:4" x14ac:dyDescent="0.25">
      <c r="C94" t="s">
        <v>1056</v>
      </c>
      <c r="D94">
        <v>-50</v>
      </c>
    </row>
    <row r="95" spans="3:4" x14ac:dyDescent="0.25">
      <c r="C95" t="s">
        <v>1057</v>
      </c>
      <c r="D95">
        <v>-50</v>
      </c>
    </row>
    <row r="96" spans="3:4" x14ac:dyDescent="0.25">
      <c r="C96" t="s">
        <v>1058</v>
      </c>
      <c r="D96">
        <v>-50</v>
      </c>
    </row>
    <row r="97" spans="3:4" x14ac:dyDescent="0.25">
      <c r="C97" t="s">
        <v>1059</v>
      </c>
      <c r="D97">
        <v>-50</v>
      </c>
    </row>
    <row r="98" spans="3:4" x14ac:dyDescent="0.25">
      <c r="C98" t="s">
        <v>1060</v>
      </c>
      <c r="D98">
        <v>-50</v>
      </c>
    </row>
    <row r="99" spans="3:4" x14ac:dyDescent="0.25">
      <c r="C99" t="s">
        <v>1061</v>
      </c>
      <c r="D99">
        <v>-50</v>
      </c>
    </row>
    <row r="100" spans="3:4" x14ac:dyDescent="0.25">
      <c r="C100" t="s">
        <v>1062</v>
      </c>
      <c r="D100">
        <v>-50</v>
      </c>
    </row>
    <row r="101" spans="3:4" x14ac:dyDescent="0.25">
      <c r="C101" t="s">
        <v>1063</v>
      </c>
      <c r="D101">
        <v>-50</v>
      </c>
    </row>
    <row r="102" spans="3:4" x14ac:dyDescent="0.25">
      <c r="C102" t="s">
        <v>1064</v>
      </c>
      <c r="D102">
        <v>-50</v>
      </c>
    </row>
    <row r="103" spans="3:4" x14ac:dyDescent="0.25">
      <c r="C103" t="s">
        <v>1065</v>
      </c>
      <c r="D103">
        <v>-50</v>
      </c>
    </row>
    <row r="104" spans="3:4" x14ac:dyDescent="0.25">
      <c r="C104" t="s">
        <v>1066</v>
      </c>
      <c r="D104">
        <v>-50</v>
      </c>
    </row>
    <row r="105" spans="3:4" x14ac:dyDescent="0.25">
      <c r="C105" t="s">
        <v>1067</v>
      </c>
      <c r="D105">
        <v>-50</v>
      </c>
    </row>
    <row r="106" spans="3:4" x14ac:dyDescent="0.25">
      <c r="C106" t="s">
        <v>1068</v>
      </c>
      <c r="D106">
        <v>-50</v>
      </c>
    </row>
    <row r="107" spans="3:4" x14ac:dyDescent="0.25">
      <c r="C107" t="s">
        <v>1069</v>
      </c>
      <c r="D107">
        <v>-50</v>
      </c>
    </row>
    <row r="108" spans="3:4" x14ac:dyDescent="0.25">
      <c r="C108" t="s">
        <v>1070</v>
      </c>
      <c r="D108">
        <v>-50</v>
      </c>
    </row>
    <row r="109" spans="3:4" x14ac:dyDescent="0.25">
      <c r="C109" t="s">
        <v>1071</v>
      </c>
      <c r="D109">
        <v>-50</v>
      </c>
    </row>
    <row r="110" spans="3:4" x14ac:dyDescent="0.25">
      <c r="C110" t="s">
        <v>1072</v>
      </c>
      <c r="D110">
        <v>-50</v>
      </c>
    </row>
    <row r="111" spans="3:4" x14ac:dyDescent="0.25">
      <c r="C111" t="s">
        <v>1073</v>
      </c>
      <c r="D111">
        <v>-50</v>
      </c>
    </row>
    <row r="112" spans="3:4" x14ac:dyDescent="0.25">
      <c r="C112" t="s">
        <v>1074</v>
      </c>
      <c r="D112">
        <v>-50</v>
      </c>
    </row>
    <row r="113" spans="3:4" x14ac:dyDescent="0.25">
      <c r="C113" t="s">
        <v>1075</v>
      </c>
      <c r="D113">
        <v>-50</v>
      </c>
    </row>
    <row r="114" spans="3:4" x14ac:dyDescent="0.25">
      <c r="C114" t="s">
        <v>1076</v>
      </c>
      <c r="D114">
        <v>-50</v>
      </c>
    </row>
    <row r="115" spans="3:4" x14ac:dyDescent="0.25">
      <c r="C115" t="s">
        <v>1077</v>
      </c>
      <c r="D115">
        <v>-50</v>
      </c>
    </row>
    <row r="116" spans="3:4" x14ac:dyDescent="0.25">
      <c r="C116" t="s">
        <v>1078</v>
      </c>
      <c r="D116">
        <v>-50</v>
      </c>
    </row>
    <row r="117" spans="3:4" x14ac:dyDescent="0.25">
      <c r="C117" t="s">
        <v>1079</v>
      </c>
      <c r="D117">
        <v>-50</v>
      </c>
    </row>
    <row r="118" spans="3:4" x14ac:dyDescent="0.25">
      <c r="C118" t="s">
        <v>1080</v>
      </c>
      <c r="D118">
        <v>-50</v>
      </c>
    </row>
    <row r="119" spans="3:4" x14ac:dyDescent="0.25">
      <c r="C119" t="s">
        <v>1081</v>
      </c>
      <c r="D119">
        <v>-50</v>
      </c>
    </row>
    <row r="120" spans="3:4" x14ac:dyDescent="0.25">
      <c r="C120" t="s">
        <v>1082</v>
      </c>
      <c r="D120">
        <v>-50</v>
      </c>
    </row>
    <row r="121" spans="3:4" x14ac:dyDescent="0.25">
      <c r="C121" t="s">
        <v>1083</v>
      </c>
      <c r="D121">
        <v>-50</v>
      </c>
    </row>
    <row r="122" spans="3:4" x14ac:dyDescent="0.25">
      <c r="C122" t="s">
        <v>1084</v>
      </c>
      <c r="D122">
        <v>-50</v>
      </c>
    </row>
    <row r="123" spans="3:4" x14ac:dyDescent="0.25">
      <c r="C123" t="s">
        <v>1085</v>
      </c>
      <c r="D123">
        <v>-50</v>
      </c>
    </row>
    <row r="124" spans="3:4" x14ac:dyDescent="0.25">
      <c r="C124" t="s">
        <v>1086</v>
      </c>
      <c r="D124">
        <v>-50</v>
      </c>
    </row>
    <row r="125" spans="3:4" x14ac:dyDescent="0.25">
      <c r="C125" t="s">
        <v>1087</v>
      </c>
      <c r="D125">
        <v>-50</v>
      </c>
    </row>
    <row r="126" spans="3:4" x14ac:dyDescent="0.25">
      <c r="C126" t="s">
        <v>1088</v>
      </c>
      <c r="D126">
        <v>-50</v>
      </c>
    </row>
    <row r="127" spans="3:4" x14ac:dyDescent="0.25">
      <c r="C127" t="s">
        <v>1089</v>
      </c>
      <c r="D127">
        <v>-50</v>
      </c>
    </row>
    <row r="128" spans="3:4" x14ac:dyDescent="0.25">
      <c r="C128" t="s">
        <v>1090</v>
      </c>
      <c r="D128">
        <v>-50</v>
      </c>
    </row>
    <row r="129" spans="3:4" x14ac:dyDescent="0.25">
      <c r="C129" t="s">
        <v>1091</v>
      </c>
      <c r="D129">
        <v>-50</v>
      </c>
    </row>
    <row r="130" spans="3:4" x14ac:dyDescent="0.25">
      <c r="C130" t="s">
        <v>1092</v>
      </c>
      <c r="D130">
        <v>-50</v>
      </c>
    </row>
    <row r="131" spans="3:4" x14ac:dyDescent="0.25">
      <c r="C131" t="s">
        <v>1093</v>
      </c>
      <c r="D131">
        <v>-50</v>
      </c>
    </row>
    <row r="132" spans="3:4" x14ac:dyDescent="0.25">
      <c r="C132" t="s">
        <v>1094</v>
      </c>
      <c r="D132">
        <v>-50</v>
      </c>
    </row>
    <row r="133" spans="3:4" x14ac:dyDescent="0.25">
      <c r="C133" t="s">
        <v>1095</v>
      </c>
      <c r="D133">
        <v>-50</v>
      </c>
    </row>
    <row r="134" spans="3:4" x14ac:dyDescent="0.25">
      <c r="C134" t="s">
        <v>1096</v>
      </c>
      <c r="D134">
        <v>-50</v>
      </c>
    </row>
    <row r="135" spans="3:4" x14ac:dyDescent="0.25">
      <c r="C135" t="s">
        <v>1097</v>
      </c>
      <c r="D135">
        <v>-50</v>
      </c>
    </row>
    <row r="136" spans="3:4" x14ac:dyDescent="0.25">
      <c r="C136" t="s">
        <v>1098</v>
      </c>
      <c r="D136">
        <v>-50</v>
      </c>
    </row>
    <row r="137" spans="3:4" x14ac:dyDescent="0.25">
      <c r="C137" t="s">
        <v>1099</v>
      </c>
      <c r="D137">
        <v>-50</v>
      </c>
    </row>
    <row r="138" spans="3:4" x14ac:dyDescent="0.25">
      <c r="C138" t="s">
        <v>1100</v>
      </c>
      <c r="D138">
        <v>-50</v>
      </c>
    </row>
    <row r="139" spans="3:4" x14ac:dyDescent="0.25">
      <c r="C139" t="s">
        <v>1101</v>
      </c>
      <c r="D139">
        <v>-50</v>
      </c>
    </row>
    <row r="140" spans="3:4" x14ac:dyDescent="0.25">
      <c r="C140" t="s">
        <v>1102</v>
      </c>
      <c r="D140">
        <v>-50</v>
      </c>
    </row>
    <row r="141" spans="3:4" x14ac:dyDescent="0.25">
      <c r="C141" t="s">
        <v>1103</v>
      </c>
      <c r="D141">
        <v>-50</v>
      </c>
    </row>
    <row r="142" spans="3:4" x14ac:dyDescent="0.25">
      <c r="C142" t="s">
        <v>1104</v>
      </c>
      <c r="D142">
        <v>-50</v>
      </c>
    </row>
    <row r="143" spans="3:4" x14ac:dyDescent="0.25">
      <c r="C143" t="s">
        <v>1105</v>
      </c>
      <c r="D143">
        <v>-50</v>
      </c>
    </row>
    <row r="144" spans="3:4" x14ac:dyDescent="0.25">
      <c r="C144" t="s">
        <v>1106</v>
      </c>
      <c r="D144">
        <v>-50</v>
      </c>
    </row>
    <row r="145" spans="3:4" x14ac:dyDescent="0.25">
      <c r="C145" t="s">
        <v>1107</v>
      </c>
      <c r="D145">
        <v>-50</v>
      </c>
    </row>
    <row r="146" spans="3:4" x14ac:dyDescent="0.25">
      <c r="C146" t="s">
        <v>1108</v>
      </c>
      <c r="D146">
        <v>-50</v>
      </c>
    </row>
    <row r="147" spans="3:4" x14ac:dyDescent="0.25">
      <c r="C147" t="s">
        <v>1109</v>
      </c>
      <c r="D147">
        <v>-50</v>
      </c>
    </row>
    <row r="148" spans="3:4" x14ac:dyDescent="0.25">
      <c r="C148" t="s">
        <v>1110</v>
      </c>
      <c r="D148">
        <v>-50</v>
      </c>
    </row>
    <row r="149" spans="3:4" x14ac:dyDescent="0.25">
      <c r="C149" t="s">
        <v>1111</v>
      </c>
      <c r="D149">
        <v>-50</v>
      </c>
    </row>
    <row r="150" spans="3:4" x14ac:dyDescent="0.25">
      <c r="C150" t="s">
        <v>1112</v>
      </c>
      <c r="D150">
        <v>-50</v>
      </c>
    </row>
    <row r="151" spans="3:4" x14ac:dyDescent="0.25">
      <c r="C151" t="s">
        <v>1113</v>
      </c>
      <c r="D151">
        <v>-50</v>
      </c>
    </row>
    <row r="152" spans="3:4" x14ac:dyDescent="0.25">
      <c r="C152" t="s">
        <v>1114</v>
      </c>
      <c r="D152">
        <v>-50</v>
      </c>
    </row>
    <row r="153" spans="3:4" x14ac:dyDescent="0.25">
      <c r="C153" t="s">
        <v>1115</v>
      </c>
      <c r="D153">
        <v>-50</v>
      </c>
    </row>
    <row r="154" spans="3:4" x14ac:dyDescent="0.25">
      <c r="C154" t="s">
        <v>1116</v>
      </c>
      <c r="D154">
        <v>-50</v>
      </c>
    </row>
    <row r="155" spans="3:4" x14ac:dyDescent="0.25">
      <c r="C155" t="s">
        <v>1117</v>
      </c>
      <c r="D155">
        <v>-50</v>
      </c>
    </row>
    <row r="156" spans="3:4" x14ac:dyDescent="0.25">
      <c r="C156" t="s">
        <v>1118</v>
      </c>
      <c r="D156">
        <v>-50</v>
      </c>
    </row>
    <row r="157" spans="3:4" x14ac:dyDescent="0.25">
      <c r="C157" t="s">
        <v>1119</v>
      </c>
      <c r="D157">
        <v>-50</v>
      </c>
    </row>
    <row r="158" spans="3:4" x14ac:dyDescent="0.25">
      <c r="C158" t="s">
        <v>1120</v>
      </c>
      <c r="D158">
        <v>-50</v>
      </c>
    </row>
    <row r="159" spans="3:4" x14ac:dyDescent="0.25">
      <c r="C159" t="s">
        <v>1121</v>
      </c>
      <c r="D159">
        <v>-50</v>
      </c>
    </row>
    <row r="160" spans="3:4" x14ac:dyDescent="0.25">
      <c r="C160" t="s">
        <v>1122</v>
      </c>
      <c r="D160">
        <v>-50</v>
      </c>
    </row>
    <row r="161" spans="3:4" x14ac:dyDescent="0.25">
      <c r="C161" t="s">
        <v>1123</v>
      </c>
      <c r="D161">
        <v>-50</v>
      </c>
    </row>
    <row r="162" spans="3:4" x14ac:dyDescent="0.25">
      <c r="C162" t="s">
        <v>1124</v>
      </c>
      <c r="D162">
        <v>-50</v>
      </c>
    </row>
    <row r="163" spans="3:4" x14ac:dyDescent="0.25">
      <c r="C163" t="s">
        <v>1125</v>
      </c>
      <c r="D163">
        <v>-50</v>
      </c>
    </row>
    <row r="164" spans="3:4" x14ac:dyDescent="0.25">
      <c r="C164" t="s">
        <v>1126</v>
      </c>
      <c r="D164">
        <v>-50</v>
      </c>
    </row>
    <row r="165" spans="3:4" x14ac:dyDescent="0.25">
      <c r="C165" t="s">
        <v>1127</v>
      </c>
      <c r="D165">
        <v>-50</v>
      </c>
    </row>
    <row r="166" spans="3:4" x14ac:dyDescent="0.25">
      <c r="C166" t="s">
        <v>1128</v>
      </c>
      <c r="D166">
        <v>-50</v>
      </c>
    </row>
    <row r="167" spans="3:4" x14ac:dyDescent="0.25">
      <c r="C167" t="s">
        <v>1129</v>
      </c>
      <c r="D167">
        <v>-50</v>
      </c>
    </row>
    <row r="168" spans="3:4" x14ac:dyDescent="0.25">
      <c r="C168" t="s">
        <v>1130</v>
      </c>
      <c r="D168">
        <v>-50</v>
      </c>
    </row>
    <row r="169" spans="3:4" x14ac:dyDescent="0.25">
      <c r="C169" t="s">
        <v>1131</v>
      </c>
      <c r="D169">
        <v>-50</v>
      </c>
    </row>
    <row r="170" spans="3:4" x14ac:dyDescent="0.25">
      <c r="C170" t="s">
        <v>1132</v>
      </c>
      <c r="D170">
        <v>-50</v>
      </c>
    </row>
    <row r="171" spans="3:4" x14ac:dyDescent="0.25">
      <c r="C171" t="s">
        <v>1133</v>
      </c>
      <c r="D171">
        <v>-50</v>
      </c>
    </row>
    <row r="172" spans="3:4" x14ac:dyDescent="0.25">
      <c r="C172" t="s">
        <v>1134</v>
      </c>
      <c r="D172">
        <v>-50</v>
      </c>
    </row>
    <row r="173" spans="3:4" x14ac:dyDescent="0.25">
      <c r="C173" t="s">
        <v>1135</v>
      </c>
      <c r="D173">
        <v>-50</v>
      </c>
    </row>
    <row r="174" spans="3:4" x14ac:dyDescent="0.25">
      <c r="C174" t="s">
        <v>1136</v>
      </c>
      <c r="D174">
        <v>-50</v>
      </c>
    </row>
    <row r="175" spans="3:4" x14ac:dyDescent="0.25">
      <c r="C175" t="s">
        <v>1137</v>
      </c>
      <c r="D175">
        <v>-50</v>
      </c>
    </row>
    <row r="176" spans="3:4" x14ac:dyDescent="0.25">
      <c r="C176" t="s">
        <v>1138</v>
      </c>
      <c r="D176">
        <v>-50</v>
      </c>
    </row>
    <row r="177" spans="3:4" x14ac:dyDescent="0.25">
      <c r="C177" t="s">
        <v>1139</v>
      </c>
      <c r="D177">
        <v>-50</v>
      </c>
    </row>
    <row r="178" spans="3:4" x14ac:dyDescent="0.25">
      <c r="C178" t="s">
        <v>1140</v>
      </c>
      <c r="D178">
        <v>-50</v>
      </c>
    </row>
    <row r="179" spans="3:4" x14ac:dyDescent="0.25">
      <c r="C179" t="s">
        <v>1141</v>
      </c>
      <c r="D179">
        <v>-50</v>
      </c>
    </row>
    <row r="180" spans="3:4" x14ac:dyDescent="0.25">
      <c r="C180" t="s">
        <v>1142</v>
      </c>
      <c r="D180">
        <v>-50</v>
      </c>
    </row>
    <row r="181" spans="3:4" x14ac:dyDescent="0.25">
      <c r="C181" t="s">
        <v>1143</v>
      </c>
      <c r="D181">
        <v>-50</v>
      </c>
    </row>
    <row r="182" spans="3:4" x14ac:dyDescent="0.25">
      <c r="C182" t="s">
        <v>1144</v>
      </c>
      <c r="D182">
        <v>-50</v>
      </c>
    </row>
    <row r="183" spans="3:4" x14ac:dyDescent="0.25">
      <c r="C183" t="s">
        <v>1145</v>
      </c>
      <c r="D183">
        <v>-50</v>
      </c>
    </row>
    <row r="184" spans="3:4" x14ac:dyDescent="0.25">
      <c r="C184" t="s">
        <v>1146</v>
      </c>
      <c r="D184">
        <v>-50</v>
      </c>
    </row>
    <row r="185" spans="3:4" x14ac:dyDescent="0.25">
      <c r="C185" t="s">
        <v>1147</v>
      </c>
      <c r="D185">
        <v>-50</v>
      </c>
    </row>
    <row r="186" spans="3:4" x14ac:dyDescent="0.25">
      <c r="C186" t="s">
        <v>1148</v>
      </c>
      <c r="D186">
        <v>-50</v>
      </c>
    </row>
    <row r="187" spans="3:4" x14ac:dyDescent="0.25">
      <c r="C187" t="s">
        <v>1149</v>
      </c>
      <c r="D187">
        <v>-50</v>
      </c>
    </row>
    <row r="188" spans="3:4" x14ac:dyDescent="0.25">
      <c r="C188" t="s">
        <v>1150</v>
      </c>
      <c r="D188">
        <v>-50</v>
      </c>
    </row>
    <row r="189" spans="3:4" x14ac:dyDescent="0.25">
      <c r="C189" t="s">
        <v>1151</v>
      </c>
      <c r="D189">
        <v>-50</v>
      </c>
    </row>
    <row r="190" spans="3:4" x14ac:dyDescent="0.25">
      <c r="C190" t="s">
        <v>1152</v>
      </c>
      <c r="D190">
        <v>-50</v>
      </c>
    </row>
    <row r="191" spans="3:4" x14ac:dyDescent="0.25">
      <c r="C191" t="s">
        <v>1153</v>
      </c>
      <c r="D191">
        <v>-50</v>
      </c>
    </row>
    <row r="192" spans="3:4" x14ac:dyDescent="0.25">
      <c r="C192" t="s">
        <v>1154</v>
      </c>
      <c r="D192">
        <v>-50</v>
      </c>
    </row>
    <row r="193" spans="3:4" x14ac:dyDescent="0.25">
      <c r="C193" t="s">
        <v>1155</v>
      </c>
      <c r="D193">
        <v>-50</v>
      </c>
    </row>
    <row r="194" spans="3:4" x14ac:dyDescent="0.25">
      <c r="C194" t="s">
        <v>1156</v>
      </c>
      <c r="D194">
        <v>-50</v>
      </c>
    </row>
    <row r="195" spans="3:4" x14ac:dyDescent="0.25">
      <c r="C195" t="s">
        <v>1157</v>
      </c>
      <c r="D195">
        <v>-50</v>
      </c>
    </row>
    <row r="196" spans="3:4" x14ac:dyDescent="0.25">
      <c r="C196" t="s">
        <v>1158</v>
      </c>
      <c r="D196">
        <v>-50</v>
      </c>
    </row>
    <row r="197" spans="3:4" x14ac:dyDescent="0.25">
      <c r="C197" t="s">
        <v>1159</v>
      </c>
      <c r="D197">
        <v>-50</v>
      </c>
    </row>
    <row r="198" spans="3:4" x14ac:dyDescent="0.25">
      <c r="C198" t="s">
        <v>1160</v>
      </c>
      <c r="D198">
        <v>-50</v>
      </c>
    </row>
    <row r="199" spans="3:4" x14ac:dyDescent="0.25">
      <c r="C199" t="s">
        <v>1161</v>
      </c>
      <c r="D199">
        <v>-50</v>
      </c>
    </row>
    <row r="200" spans="3:4" x14ac:dyDescent="0.25">
      <c r="C200" t="s">
        <v>1162</v>
      </c>
      <c r="D200">
        <v>-50</v>
      </c>
    </row>
    <row r="201" spans="3:4" x14ac:dyDescent="0.25">
      <c r="C201" t="s">
        <v>1163</v>
      </c>
      <c r="D201">
        <v>-50</v>
      </c>
    </row>
    <row r="202" spans="3:4" x14ac:dyDescent="0.25">
      <c r="C202" t="s">
        <v>1164</v>
      </c>
      <c r="D202">
        <v>-50</v>
      </c>
    </row>
    <row r="203" spans="3:4" x14ac:dyDescent="0.25">
      <c r="C203" t="s">
        <v>1165</v>
      </c>
      <c r="D203">
        <v>-50</v>
      </c>
    </row>
    <row r="204" spans="3:4" x14ac:dyDescent="0.25">
      <c r="C204" t="s">
        <v>1166</v>
      </c>
      <c r="D204">
        <v>-50</v>
      </c>
    </row>
    <row r="205" spans="3:4" x14ac:dyDescent="0.25">
      <c r="C205" t="s">
        <v>1167</v>
      </c>
      <c r="D205">
        <v>-50</v>
      </c>
    </row>
    <row r="206" spans="3:4" x14ac:dyDescent="0.25">
      <c r="C206" t="s">
        <v>1168</v>
      </c>
      <c r="D206">
        <v>-50</v>
      </c>
    </row>
    <row r="207" spans="3:4" x14ac:dyDescent="0.25">
      <c r="C207" t="s">
        <v>1169</v>
      </c>
      <c r="D207">
        <v>-50</v>
      </c>
    </row>
    <row r="208" spans="3:4" x14ac:dyDescent="0.25">
      <c r="C208" t="s">
        <v>1170</v>
      </c>
      <c r="D208">
        <v>-50</v>
      </c>
    </row>
    <row r="209" spans="3:4" x14ac:dyDescent="0.25">
      <c r="C209" t="s">
        <v>1171</v>
      </c>
      <c r="D209">
        <v>-50</v>
      </c>
    </row>
    <row r="210" spans="3:4" x14ac:dyDescent="0.25">
      <c r="C210" t="s">
        <v>1172</v>
      </c>
      <c r="D210">
        <v>-50</v>
      </c>
    </row>
    <row r="211" spans="3:4" x14ac:dyDescent="0.25">
      <c r="C211" t="s">
        <v>1173</v>
      </c>
      <c r="D211">
        <v>-50</v>
      </c>
    </row>
    <row r="212" spans="3:4" x14ac:dyDescent="0.25">
      <c r="C212" t="s">
        <v>1174</v>
      </c>
      <c r="D212">
        <v>-50</v>
      </c>
    </row>
    <row r="213" spans="3:4" x14ac:dyDescent="0.25">
      <c r="C213" t="s">
        <v>1175</v>
      </c>
      <c r="D213">
        <v>-50</v>
      </c>
    </row>
    <row r="214" spans="3:4" x14ac:dyDescent="0.25">
      <c r="C214" t="s">
        <v>1176</v>
      </c>
      <c r="D214">
        <v>-50</v>
      </c>
    </row>
    <row r="215" spans="3:4" x14ac:dyDescent="0.25">
      <c r="C215" t="s">
        <v>1177</v>
      </c>
      <c r="D215">
        <v>-50</v>
      </c>
    </row>
    <row r="216" spans="3:4" x14ac:dyDescent="0.25">
      <c r="C216" t="s">
        <v>1178</v>
      </c>
      <c r="D216">
        <v>-50</v>
      </c>
    </row>
    <row r="217" spans="3:4" x14ac:dyDescent="0.25">
      <c r="C217" t="s">
        <v>1179</v>
      </c>
      <c r="D217">
        <v>-50</v>
      </c>
    </row>
    <row r="218" spans="3:4" x14ac:dyDescent="0.25">
      <c r="C218" t="s">
        <v>1180</v>
      </c>
      <c r="D218">
        <v>-50</v>
      </c>
    </row>
    <row r="219" spans="3:4" x14ac:dyDescent="0.25">
      <c r="C219" t="s">
        <v>1181</v>
      </c>
      <c r="D219">
        <v>-50</v>
      </c>
    </row>
    <row r="220" spans="3:4" x14ac:dyDescent="0.25">
      <c r="C220" t="s">
        <v>1182</v>
      </c>
      <c r="D220">
        <v>-50</v>
      </c>
    </row>
    <row r="221" spans="3:4" x14ac:dyDescent="0.25">
      <c r="C221" t="s">
        <v>1183</v>
      </c>
      <c r="D221">
        <v>-50</v>
      </c>
    </row>
    <row r="222" spans="3:4" x14ac:dyDescent="0.25">
      <c r="C222" t="s">
        <v>1184</v>
      </c>
      <c r="D222">
        <v>-50</v>
      </c>
    </row>
    <row r="223" spans="3:4" x14ac:dyDescent="0.25">
      <c r="C223" t="s">
        <v>1185</v>
      </c>
      <c r="D223">
        <v>-50</v>
      </c>
    </row>
    <row r="224" spans="3:4" x14ac:dyDescent="0.25">
      <c r="C224" t="s">
        <v>1186</v>
      </c>
      <c r="D224">
        <v>-50</v>
      </c>
    </row>
    <row r="225" spans="3:4" x14ac:dyDescent="0.25">
      <c r="C225" t="s">
        <v>1187</v>
      </c>
      <c r="D225">
        <v>-50</v>
      </c>
    </row>
    <row r="226" spans="3:4" x14ac:dyDescent="0.25">
      <c r="C226" t="s">
        <v>1188</v>
      </c>
      <c r="D226">
        <v>-50</v>
      </c>
    </row>
    <row r="227" spans="3:4" x14ac:dyDescent="0.25">
      <c r="C227" t="s">
        <v>1189</v>
      </c>
      <c r="D227">
        <v>-50</v>
      </c>
    </row>
    <row r="228" spans="3:4" x14ac:dyDescent="0.25">
      <c r="C228" t="s">
        <v>1190</v>
      </c>
      <c r="D228">
        <v>-50</v>
      </c>
    </row>
    <row r="229" spans="3:4" x14ac:dyDescent="0.25">
      <c r="C229" t="s">
        <v>1191</v>
      </c>
      <c r="D229">
        <v>-50</v>
      </c>
    </row>
    <row r="230" spans="3:4" x14ac:dyDescent="0.25">
      <c r="C230" t="s">
        <v>1192</v>
      </c>
      <c r="D230">
        <v>-50</v>
      </c>
    </row>
    <row r="231" spans="3:4" x14ac:dyDescent="0.25">
      <c r="C231" t="s">
        <v>1193</v>
      </c>
      <c r="D231">
        <v>-50</v>
      </c>
    </row>
    <row r="232" spans="3:4" x14ac:dyDescent="0.25">
      <c r="C232" t="s">
        <v>1194</v>
      </c>
      <c r="D232">
        <v>-50</v>
      </c>
    </row>
    <row r="233" spans="3:4" x14ac:dyDescent="0.25">
      <c r="C233" t="s">
        <v>1195</v>
      </c>
      <c r="D233">
        <v>-50</v>
      </c>
    </row>
    <row r="234" spans="3:4" x14ac:dyDescent="0.25">
      <c r="C234" t="s">
        <v>1196</v>
      </c>
      <c r="D234">
        <v>-50</v>
      </c>
    </row>
    <row r="235" spans="3:4" x14ac:dyDescent="0.25">
      <c r="C235" t="s">
        <v>1197</v>
      </c>
      <c r="D235">
        <v>-50</v>
      </c>
    </row>
    <row r="236" spans="3:4" x14ac:dyDescent="0.25">
      <c r="C236" t="s">
        <v>1198</v>
      </c>
      <c r="D236">
        <v>-50</v>
      </c>
    </row>
    <row r="237" spans="3:4" x14ac:dyDescent="0.25">
      <c r="C237" t="s">
        <v>1199</v>
      </c>
      <c r="D237">
        <v>-50</v>
      </c>
    </row>
    <row r="238" spans="3:4" x14ac:dyDescent="0.25">
      <c r="C238" t="s">
        <v>1200</v>
      </c>
      <c r="D238">
        <v>-50</v>
      </c>
    </row>
    <row r="239" spans="3:4" x14ac:dyDescent="0.25">
      <c r="C239" t="s">
        <v>1201</v>
      </c>
      <c r="D239">
        <v>-50</v>
      </c>
    </row>
    <row r="240" spans="3:4" x14ac:dyDescent="0.25">
      <c r="C240" t="s">
        <v>1202</v>
      </c>
      <c r="D240">
        <v>-50</v>
      </c>
    </row>
    <row r="241" spans="3:4" x14ac:dyDescent="0.25">
      <c r="C241" t="s">
        <v>1203</v>
      </c>
      <c r="D241">
        <v>-50</v>
      </c>
    </row>
    <row r="242" spans="3:4" x14ac:dyDescent="0.25">
      <c r="C242" t="s">
        <v>1204</v>
      </c>
      <c r="D242">
        <v>-50</v>
      </c>
    </row>
    <row r="243" spans="3:4" x14ac:dyDescent="0.25">
      <c r="C243" t="s">
        <v>1205</v>
      </c>
      <c r="D243">
        <v>-50</v>
      </c>
    </row>
    <row r="244" spans="3:4" x14ac:dyDescent="0.25">
      <c r="C244" t="s">
        <v>1206</v>
      </c>
      <c r="D244">
        <v>-50</v>
      </c>
    </row>
    <row r="245" spans="3:4" x14ac:dyDescent="0.25">
      <c r="C245" t="s">
        <v>1207</v>
      </c>
      <c r="D245">
        <v>-50</v>
      </c>
    </row>
    <row r="246" spans="3:4" x14ac:dyDescent="0.25">
      <c r="C246" t="s">
        <v>1208</v>
      </c>
      <c r="D246">
        <v>-50</v>
      </c>
    </row>
    <row r="247" spans="3:4" x14ac:dyDescent="0.25">
      <c r="C247" t="s">
        <v>1209</v>
      </c>
      <c r="D247">
        <v>-50</v>
      </c>
    </row>
    <row r="248" spans="3:4" x14ac:dyDescent="0.25">
      <c r="C248" t="s">
        <v>1210</v>
      </c>
      <c r="D248">
        <v>-50</v>
      </c>
    </row>
    <row r="249" spans="3:4" x14ac:dyDescent="0.25">
      <c r="C249" t="s">
        <v>1211</v>
      </c>
      <c r="D249">
        <v>-50</v>
      </c>
    </row>
    <row r="250" spans="3:4" x14ac:dyDescent="0.25">
      <c r="C250" t="s">
        <v>1212</v>
      </c>
      <c r="D250">
        <v>-50</v>
      </c>
    </row>
    <row r="251" spans="3:4" x14ac:dyDescent="0.25">
      <c r="C251" t="s">
        <v>1213</v>
      </c>
      <c r="D251">
        <v>-50</v>
      </c>
    </row>
    <row r="252" spans="3:4" x14ac:dyDescent="0.25">
      <c r="C252" t="s">
        <v>1214</v>
      </c>
      <c r="D252">
        <v>-50</v>
      </c>
    </row>
    <row r="253" spans="3:4" x14ac:dyDescent="0.25">
      <c r="C253" t="s">
        <v>1215</v>
      </c>
      <c r="D253">
        <v>-50</v>
      </c>
    </row>
    <row r="254" spans="3:4" x14ac:dyDescent="0.25">
      <c r="C254" t="s">
        <v>1216</v>
      </c>
      <c r="D254">
        <v>-50</v>
      </c>
    </row>
    <row r="255" spans="3:4" x14ac:dyDescent="0.25">
      <c r="C255" t="s">
        <v>1217</v>
      </c>
      <c r="D255">
        <v>-50</v>
      </c>
    </row>
    <row r="256" spans="3:4" x14ac:dyDescent="0.25">
      <c r="C256" t="s">
        <v>1218</v>
      </c>
      <c r="D256">
        <v>-50</v>
      </c>
    </row>
    <row r="257" spans="3:4" x14ac:dyDescent="0.25">
      <c r="C257" t="s">
        <v>1219</v>
      </c>
      <c r="D257">
        <v>-50</v>
      </c>
    </row>
    <row r="258" spans="3:4" x14ac:dyDescent="0.25">
      <c r="C258" t="s">
        <v>1220</v>
      </c>
      <c r="D258">
        <v>-50</v>
      </c>
    </row>
    <row r="259" spans="3:4" x14ac:dyDescent="0.25">
      <c r="C259" t="s">
        <v>1221</v>
      </c>
      <c r="D259">
        <v>-50</v>
      </c>
    </row>
    <row r="260" spans="3:4" x14ac:dyDescent="0.25">
      <c r="C260" t="s">
        <v>1222</v>
      </c>
      <c r="D260">
        <v>-50</v>
      </c>
    </row>
    <row r="261" spans="3:4" x14ac:dyDescent="0.25">
      <c r="C261" t="s">
        <v>1223</v>
      </c>
      <c r="D261">
        <v>-50</v>
      </c>
    </row>
    <row r="262" spans="3:4" x14ac:dyDescent="0.25">
      <c r="C262" t="s">
        <v>1224</v>
      </c>
      <c r="D262">
        <v>-50</v>
      </c>
    </row>
    <row r="263" spans="3:4" x14ac:dyDescent="0.25">
      <c r="C263" t="s">
        <v>1225</v>
      </c>
      <c r="D263">
        <v>-50</v>
      </c>
    </row>
    <row r="264" spans="3:4" x14ac:dyDescent="0.25">
      <c r="C264" t="s">
        <v>1226</v>
      </c>
      <c r="D264">
        <v>-50</v>
      </c>
    </row>
    <row r="265" spans="3:4" x14ac:dyDescent="0.25">
      <c r="C265" t="s">
        <v>1227</v>
      </c>
      <c r="D265">
        <v>-50</v>
      </c>
    </row>
    <row r="266" spans="3:4" x14ac:dyDescent="0.25">
      <c r="C266" t="s">
        <v>1228</v>
      </c>
      <c r="D266">
        <v>-50</v>
      </c>
    </row>
    <row r="267" spans="3:4" x14ac:dyDescent="0.25">
      <c r="C267" t="s">
        <v>1229</v>
      </c>
      <c r="D267">
        <v>-50</v>
      </c>
    </row>
    <row r="268" spans="3:4" x14ac:dyDescent="0.25">
      <c r="C268" t="s">
        <v>1230</v>
      </c>
      <c r="D268">
        <v>-50</v>
      </c>
    </row>
    <row r="269" spans="3:4" x14ac:dyDescent="0.25">
      <c r="C269" t="s">
        <v>1231</v>
      </c>
      <c r="D269">
        <v>-50</v>
      </c>
    </row>
    <row r="270" spans="3:4" x14ac:dyDescent="0.25">
      <c r="C270" t="s">
        <v>1232</v>
      </c>
      <c r="D270">
        <v>-50</v>
      </c>
    </row>
    <row r="271" spans="3:4" x14ac:dyDescent="0.25">
      <c r="C271" t="s">
        <v>1233</v>
      </c>
      <c r="D271">
        <v>-50</v>
      </c>
    </row>
    <row r="272" spans="3:4" x14ac:dyDescent="0.25">
      <c r="C272" t="s">
        <v>1234</v>
      </c>
      <c r="D272">
        <v>-50</v>
      </c>
    </row>
    <row r="273" spans="3:4" x14ac:dyDescent="0.25">
      <c r="C273" t="s">
        <v>1235</v>
      </c>
      <c r="D273">
        <v>-50</v>
      </c>
    </row>
    <row r="274" spans="3:4" x14ac:dyDescent="0.25">
      <c r="C274" t="s">
        <v>1236</v>
      </c>
      <c r="D274">
        <v>-50</v>
      </c>
    </row>
    <row r="275" spans="3:4" x14ac:dyDescent="0.25">
      <c r="C275" t="s">
        <v>1237</v>
      </c>
      <c r="D275">
        <v>-50</v>
      </c>
    </row>
    <row r="276" spans="3:4" x14ac:dyDescent="0.25">
      <c r="C276" t="s">
        <v>1238</v>
      </c>
      <c r="D276">
        <v>-50</v>
      </c>
    </row>
    <row r="277" spans="3:4" x14ac:dyDescent="0.25">
      <c r="C277" t="s">
        <v>1239</v>
      </c>
      <c r="D277">
        <v>-50</v>
      </c>
    </row>
    <row r="278" spans="3:4" x14ac:dyDescent="0.25">
      <c r="C278" t="s">
        <v>1240</v>
      </c>
      <c r="D278">
        <v>-50</v>
      </c>
    </row>
    <row r="279" spans="3:4" x14ac:dyDescent="0.25">
      <c r="C279" t="s">
        <v>1241</v>
      </c>
      <c r="D279">
        <v>-50</v>
      </c>
    </row>
    <row r="280" spans="3:4" x14ac:dyDescent="0.25">
      <c r="C280" t="s">
        <v>1242</v>
      </c>
      <c r="D280">
        <v>-50</v>
      </c>
    </row>
    <row r="281" spans="3:4" x14ac:dyDescent="0.25">
      <c r="C281" t="s">
        <v>1243</v>
      </c>
      <c r="D281">
        <v>-50</v>
      </c>
    </row>
    <row r="282" spans="3:4" x14ac:dyDescent="0.25">
      <c r="C282" t="s">
        <v>1244</v>
      </c>
      <c r="D282">
        <v>-50</v>
      </c>
    </row>
    <row r="283" spans="3:4" x14ac:dyDescent="0.25">
      <c r="C283" t="s">
        <v>1245</v>
      </c>
      <c r="D283">
        <v>-50</v>
      </c>
    </row>
    <row r="284" spans="3:4" x14ac:dyDescent="0.25">
      <c r="C284" t="s">
        <v>1246</v>
      </c>
      <c r="D284">
        <v>-50</v>
      </c>
    </row>
    <row r="285" spans="3:4" x14ac:dyDescent="0.25">
      <c r="C285" t="s">
        <v>1247</v>
      </c>
      <c r="D285">
        <v>-50</v>
      </c>
    </row>
    <row r="286" spans="3:4" x14ac:dyDescent="0.25">
      <c r="C286" t="s">
        <v>1248</v>
      </c>
      <c r="D286">
        <v>-50</v>
      </c>
    </row>
    <row r="287" spans="3:4" x14ac:dyDescent="0.25">
      <c r="C287" t="s">
        <v>1249</v>
      </c>
      <c r="D287">
        <v>-50</v>
      </c>
    </row>
    <row r="288" spans="3:4" x14ac:dyDescent="0.25">
      <c r="C288" t="s">
        <v>1250</v>
      </c>
      <c r="D288">
        <v>-50</v>
      </c>
    </row>
    <row r="289" spans="3:4" x14ac:dyDescent="0.25">
      <c r="C289" t="s">
        <v>1251</v>
      </c>
      <c r="D289">
        <v>-50</v>
      </c>
    </row>
    <row r="290" spans="3:4" x14ac:dyDescent="0.25">
      <c r="C290" t="s">
        <v>1252</v>
      </c>
      <c r="D290">
        <v>-50</v>
      </c>
    </row>
    <row r="291" spans="3:4" x14ac:dyDescent="0.25">
      <c r="C291" t="s">
        <v>1253</v>
      </c>
      <c r="D291">
        <v>-50</v>
      </c>
    </row>
    <row r="292" spans="3:4" x14ac:dyDescent="0.25">
      <c r="C292" t="s">
        <v>1254</v>
      </c>
      <c r="D292">
        <v>-50</v>
      </c>
    </row>
    <row r="293" spans="3:4" x14ac:dyDescent="0.25">
      <c r="C293" t="s">
        <v>1255</v>
      </c>
      <c r="D293">
        <v>-50</v>
      </c>
    </row>
    <row r="294" spans="3:4" x14ac:dyDescent="0.25">
      <c r="C294" t="s">
        <v>1256</v>
      </c>
      <c r="D294">
        <v>-50</v>
      </c>
    </row>
    <row r="295" spans="3:4" x14ac:dyDescent="0.25">
      <c r="C295" t="s">
        <v>1257</v>
      </c>
      <c r="D295">
        <v>-50</v>
      </c>
    </row>
    <row r="296" spans="3:4" x14ac:dyDescent="0.25">
      <c r="C296" t="s">
        <v>1258</v>
      </c>
      <c r="D296">
        <v>-50</v>
      </c>
    </row>
    <row r="297" spans="3:4" x14ac:dyDescent="0.25">
      <c r="C297" t="s">
        <v>1259</v>
      </c>
      <c r="D297">
        <v>-50</v>
      </c>
    </row>
    <row r="298" spans="3:4" x14ac:dyDescent="0.25">
      <c r="C298" t="s">
        <v>1260</v>
      </c>
      <c r="D298">
        <v>-50</v>
      </c>
    </row>
    <row r="299" spans="3:4" x14ac:dyDescent="0.25">
      <c r="C299" t="s">
        <v>1261</v>
      </c>
      <c r="D299">
        <v>-50</v>
      </c>
    </row>
    <row r="300" spans="3:4" x14ac:dyDescent="0.25">
      <c r="C300" t="s">
        <v>1262</v>
      </c>
      <c r="D300">
        <v>-50</v>
      </c>
    </row>
    <row r="301" spans="3:4" x14ac:dyDescent="0.25">
      <c r="C301" t="s">
        <v>1263</v>
      </c>
      <c r="D301">
        <v>-50</v>
      </c>
    </row>
    <row r="302" spans="3:4" x14ac:dyDescent="0.25">
      <c r="C302" t="s">
        <v>1264</v>
      </c>
      <c r="D302">
        <v>-50</v>
      </c>
    </row>
    <row r="303" spans="3:4" x14ac:dyDescent="0.25">
      <c r="C303" t="s">
        <v>1265</v>
      </c>
      <c r="D303">
        <v>-50</v>
      </c>
    </row>
    <row r="304" spans="3:4" x14ac:dyDescent="0.25">
      <c r="C304" t="s">
        <v>1266</v>
      </c>
      <c r="D304">
        <v>-50</v>
      </c>
    </row>
    <row r="305" spans="3:4" x14ac:dyDescent="0.25">
      <c r="C305" t="s">
        <v>1267</v>
      </c>
      <c r="D305">
        <v>-50</v>
      </c>
    </row>
    <row r="306" spans="3:4" x14ac:dyDescent="0.25">
      <c r="C306" t="s">
        <v>1268</v>
      </c>
      <c r="D306">
        <v>-50</v>
      </c>
    </row>
    <row r="307" spans="3:4" x14ac:dyDescent="0.25">
      <c r="C307" t="s">
        <v>1269</v>
      </c>
      <c r="D307">
        <v>-50</v>
      </c>
    </row>
    <row r="308" spans="3:4" x14ac:dyDescent="0.25">
      <c r="C308" t="s">
        <v>1270</v>
      </c>
      <c r="D308">
        <v>-50</v>
      </c>
    </row>
    <row r="309" spans="3:4" x14ac:dyDescent="0.25">
      <c r="C309" t="s">
        <v>1271</v>
      </c>
      <c r="D309">
        <v>-50</v>
      </c>
    </row>
    <row r="310" spans="3:4" x14ac:dyDescent="0.25">
      <c r="C310" t="s">
        <v>1272</v>
      </c>
      <c r="D310">
        <v>-50</v>
      </c>
    </row>
    <row r="311" spans="3:4" x14ac:dyDescent="0.25">
      <c r="C311" t="s">
        <v>1273</v>
      </c>
      <c r="D311">
        <v>-50</v>
      </c>
    </row>
    <row r="312" spans="3:4" x14ac:dyDescent="0.25">
      <c r="C312" t="s">
        <v>1274</v>
      </c>
      <c r="D312">
        <v>-50</v>
      </c>
    </row>
    <row r="313" spans="3:4" x14ac:dyDescent="0.25">
      <c r="C313" t="s">
        <v>1275</v>
      </c>
      <c r="D313">
        <v>-50</v>
      </c>
    </row>
    <row r="314" spans="3:4" x14ac:dyDescent="0.25">
      <c r="C314" t="s">
        <v>1276</v>
      </c>
      <c r="D314">
        <v>-50</v>
      </c>
    </row>
    <row r="315" spans="3:4" x14ac:dyDescent="0.25">
      <c r="C315" t="s">
        <v>1277</v>
      </c>
      <c r="D315">
        <v>-50</v>
      </c>
    </row>
    <row r="316" spans="3:4" x14ac:dyDescent="0.25">
      <c r="C316" t="s">
        <v>1278</v>
      </c>
      <c r="D316">
        <v>-50</v>
      </c>
    </row>
    <row r="317" spans="3:4" x14ac:dyDescent="0.25">
      <c r="C317" t="s">
        <v>1279</v>
      </c>
      <c r="D317">
        <v>-50</v>
      </c>
    </row>
    <row r="318" spans="3:4" x14ac:dyDescent="0.25">
      <c r="C318" t="s">
        <v>1280</v>
      </c>
      <c r="D318">
        <v>-50</v>
      </c>
    </row>
    <row r="319" spans="3:4" x14ac:dyDescent="0.25">
      <c r="C319" t="s">
        <v>1281</v>
      </c>
      <c r="D319">
        <v>-50</v>
      </c>
    </row>
    <row r="320" spans="3:4" x14ac:dyDescent="0.25">
      <c r="C320" t="s">
        <v>1282</v>
      </c>
      <c r="D320">
        <v>-50</v>
      </c>
    </row>
    <row r="321" spans="3:4" x14ac:dyDescent="0.25">
      <c r="C321" t="s">
        <v>1283</v>
      </c>
      <c r="D321">
        <v>-50</v>
      </c>
    </row>
    <row r="322" spans="3:4" x14ac:dyDescent="0.25">
      <c r="C322" t="s">
        <v>1284</v>
      </c>
      <c r="D322">
        <v>-50</v>
      </c>
    </row>
    <row r="323" spans="3:4" x14ac:dyDescent="0.25">
      <c r="C323" t="s">
        <v>1285</v>
      </c>
      <c r="D323">
        <v>-50</v>
      </c>
    </row>
    <row r="324" spans="3:4" x14ac:dyDescent="0.25">
      <c r="C324" t="s">
        <v>1286</v>
      </c>
      <c r="D324">
        <v>-50</v>
      </c>
    </row>
    <row r="325" spans="3:4" x14ac:dyDescent="0.25">
      <c r="C325" t="s">
        <v>1287</v>
      </c>
      <c r="D325">
        <v>-50</v>
      </c>
    </row>
    <row r="326" spans="3:4" x14ac:dyDescent="0.25">
      <c r="C326" t="s">
        <v>1288</v>
      </c>
      <c r="D326">
        <v>-50</v>
      </c>
    </row>
    <row r="327" spans="3:4" x14ac:dyDescent="0.25">
      <c r="C327" t="s">
        <v>1289</v>
      </c>
      <c r="D327">
        <v>-50</v>
      </c>
    </row>
    <row r="328" spans="3:4" x14ac:dyDescent="0.25">
      <c r="C328" t="s">
        <v>1290</v>
      </c>
      <c r="D328">
        <v>-50</v>
      </c>
    </row>
    <row r="329" spans="3:4" x14ac:dyDescent="0.25">
      <c r="C329" t="s">
        <v>1291</v>
      </c>
      <c r="D329">
        <v>-50</v>
      </c>
    </row>
    <row r="330" spans="3:4" x14ac:dyDescent="0.25">
      <c r="C330" t="s">
        <v>1292</v>
      </c>
      <c r="D330">
        <v>-50</v>
      </c>
    </row>
    <row r="331" spans="3:4" x14ac:dyDescent="0.25">
      <c r="C331" t="s">
        <v>1293</v>
      </c>
      <c r="D331">
        <v>-50</v>
      </c>
    </row>
    <row r="332" spans="3:4" x14ac:dyDescent="0.25">
      <c r="C332" t="s">
        <v>1294</v>
      </c>
      <c r="D332">
        <v>-50</v>
      </c>
    </row>
    <row r="333" spans="3:4" x14ac:dyDescent="0.25">
      <c r="C333" t="s">
        <v>1295</v>
      </c>
      <c r="D333">
        <v>-50</v>
      </c>
    </row>
    <row r="334" spans="3:4" x14ac:dyDescent="0.25">
      <c r="C334" t="s">
        <v>1296</v>
      </c>
      <c r="D334">
        <v>-50</v>
      </c>
    </row>
    <row r="335" spans="3:4" x14ac:dyDescent="0.25">
      <c r="C335" t="s">
        <v>1297</v>
      </c>
      <c r="D335">
        <v>-50</v>
      </c>
    </row>
    <row r="336" spans="3:4" x14ac:dyDescent="0.25">
      <c r="C336" t="s">
        <v>1298</v>
      </c>
      <c r="D336">
        <v>-50</v>
      </c>
    </row>
    <row r="337" spans="3:4" x14ac:dyDescent="0.25">
      <c r="C337" t="s">
        <v>1299</v>
      </c>
      <c r="D337">
        <v>-50</v>
      </c>
    </row>
    <row r="338" spans="3:4" x14ac:dyDescent="0.25">
      <c r="C338" t="s">
        <v>1300</v>
      </c>
      <c r="D338">
        <v>-50</v>
      </c>
    </row>
    <row r="339" spans="3:4" x14ac:dyDescent="0.25">
      <c r="C339" t="s">
        <v>1301</v>
      </c>
      <c r="D339">
        <v>-50</v>
      </c>
    </row>
    <row r="340" spans="3:4" x14ac:dyDescent="0.25">
      <c r="C340" t="s">
        <v>1302</v>
      </c>
      <c r="D340">
        <v>-50</v>
      </c>
    </row>
    <row r="341" spans="3:4" x14ac:dyDescent="0.25">
      <c r="C341" t="s">
        <v>1303</v>
      </c>
      <c r="D341">
        <v>-50</v>
      </c>
    </row>
    <row r="342" spans="3:4" x14ac:dyDescent="0.25">
      <c r="C342" t="s">
        <v>1304</v>
      </c>
      <c r="D342">
        <v>-50</v>
      </c>
    </row>
    <row r="343" spans="3:4" x14ac:dyDescent="0.25">
      <c r="C343" t="s">
        <v>1305</v>
      </c>
      <c r="D343">
        <v>-50</v>
      </c>
    </row>
    <row r="344" spans="3:4" x14ac:dyDescent="0.25">
      <c r="C344" t="s">
        <v>1306</v>
      </c>
      <c r="D344">
        <v>-50</v>
      </c>
    </row>
    <row r="345" spans="3:4" x14ac:dyDescent="0.25">
      <c r="C345" t="s">
        <v>1307</v>
      </c>
      <c r="D345">
        <v>-50</v>
      </c>
    </row>
    <row r="346" spans="3:4" x14ac:dyDescent="0.25">
      <c r="C346" t="s">
        <v>1308</v>
      </c>
      <c r="D346">
        <v>-50</v>
      </c>
    </row>
    <row r="347" spans="3:4" x14ac:dyDescent="0.25">
      <c r="C347" t="s">
        <v>1309</v>
      </c>
      <c r="D347">
        <v>-50</v>
      </c>
    </row>
    <row r="348" spans="3:4" x14ac:dyDescent="0.25">
      <c r="C348" t="s">
        <v>1310</v>
      </c>
      <c r="D348">
        <v>-50</v>
      </c>
    </row>
    <row r="349" spans="3:4" x14ac:dyDescent="0.25">
      <c r="C349" t="s">
        <v>1311</v>
      </c>
      <c r="D349">
        <v>-50</v>
      </c>
    </row>
    <row r="350" spans="3:4" x14ac:dyDescent="0.25">
      <c r="C350" t="s">
        <v>1312</v>
      </c>
      <c r="D350">
        <v>-50</v>
      </c>
    </row>
    <row r="351" spans="3:4" x14ac:dyDescent="0.25">
      <c r="C351" t="s">
        <v>1313</v>
      </c>
      <c r="D351">
        <v>-50</v>
      </c>
    </row>
    <row r="352" spans="3:4" x14ac:dyDescent="0.25">
      <c r="C352" t="s">
        <v>1314</v>
      </c>
      <c r="D352">
        <v>-50</v>
      </c>
    </row>
    <row r="353" spans="3:4" x14ac:dyDescent="0.25">
      <c r="C353" t="s">
        <v>1315</v>
      </c>
      <c r="D353">
        <v>-50</v>
      </c>
    </row>
    <row r="354" spans="3:4" x14ac:dyDescent="0.25">
      <c r="C354" t="s">
        <v>1316</v>
      </c>
      <c r="D354">
        <v>-50</v>
      </c>
    </row>
    <row r="355" spans="3:4" x14ac:dyDescent="0.25">
      <c r="C355" t="s">
        <v>1317</v>
      </c>
      <c r="D355">
        <v>-50</v>
      </c>
    </row>
    <row r="356" spans="3:4" x14ac:dyDescent="0.25">
      <c r="C356" t="s">
        <v>1318</v>
      </c>
      <c r="D356">
        <v>-50</v>
      </c>
    </row>
    <row r="357" spans="3:4" x14ac:dyDescent="0.25">
      <c r="C357" t="s">
        <v>1319</v>
      </c>
      <c r="D357">
        <v>-50</v>
      </c>
    </row>
    <row r="358" spans="3:4" x14ac:dyDescent="0.25">
      <c r="C358" t="s">
        <v>1320</v>
      </c>
      <c r="D358">
        <v>-50</v>
      </c>
    </row>
    <row r="359" spans="3:4" x14ac:dyDescent="0.25">
      <c r="C359" t="s">
        <v>1321</v>
      </c>
      <c r="D359">
        <v>-50</v>
      </c>
    </row>
    <row r="360" spans="3:4" x14ac:dyDescent="0.25">
      <c r="C360" t="s">
        <v>1322</v>
      </c>
      <c r="D360">
        <v>-50</v>
      </c>
    </row>
    <row r="361" spans="3:4" x14ac:dyDescent="0.25">
      <c r="C361" t="s">
        <v>1323</v>
      </c>
      <c r="D361">
        <v>-50</v>
      </c>
    </row>
    <row r="362" spans="3:4" x14ac:dyDescent="0.25">
      <c r="C362" t="s">
        <v>1324</v>
      </c>
      <c r="D362">
        <v>-50</v>
      </c>
    </row>
    <row r="363" spans="3:4" x14ac:dyDescent="0.25">
      <c r="C363" t="s">
        <v>1325</v>
      </c>
      <c r="D363">
        <v>-50</v>
      </c>
    </row>
    <row r="364" spans="3:4" x14ac:dyDescent="0.25">
      <c r="C364" t="s">
        <v>1326</v>
      </c>
      <c r="D364">
        <v>-50</v>
      </c>
    </row>
    <row r="365" spans="3:4" x14ac:dyDescent="0.25">
      <c r="C365" t="s">
        <v>1327</v>
      </c>
      <c r="D365">
        <v>-50</v>
      </c>
    </row>
    <row r="366" spans="3:4" x14ac:dyDescent="0.25">
      <c r="C366" t="s">
        <v>1328</v>
      </c>
      <c r="D366">
        <v>-50</v>
      </c>
    </row>
    <row r="367" spans="3:4" x14ac:dyDescent="0.25">
      <c r="C367" t="s">
        <v>1329</v>
      </c>
      <c r="D367">
        <v>-50</v>
      </c>
    </row>
    <row r="368" spans="3:4" x14ac:dyDescent="0.25">
      <c r="C368" t="s">
        <v>1330</v>
      </c>
      <c r="D368">
        <v>-50</v>
      </c>
    </row>
    <row r="369" spans="3:4" x14ac:dyDescent="0.25">
      <c r="C369" t="s">
        <v>1331</v>
      </c>
      <c r="D369">
        <v>-50</v>
      </c>
    </row>
    <row r="370" spans="3:4" x14ac:dyDescent="0.25">
      <c r="C370" t="s">
        <v>1332</v>
      </c>
      <c r="D370">
        <v>-50</v>
      </c>
    </row>
    <row r="371" spans="3:4" x14ac:dyDescent="0.25">
      <c r="C371" t="s">
        <v>1333</v>
      </c>
      <c r="D371">
        <v>-50</v>
      </c>
    </row>
    <row r="372" spans="3:4" x14ac:dyDescent="0.25">
      <c r="C372" t="s">
        <v>1334</v>
      </c>
      <c r="D372">
        <v>-50</v>
      </c>
    </row>
    <row r="373" spans="3:4" x14ac:dyDescent="0.25">
      <c r="C373" t="s">
        <v>1335</v>
      </c>
      <c r="D373">
        <v>-50</v>
      </c>
    </row>
    <row r="374" spans="3:4" x14ac:dyDescent="0.25">
      <c r="C374" t="s">
        <v>1336</v>
      </c>
      <c r="D374">
        <v>-50</v>
      </c>
    </row>
    <row r="375" spans="3:4" x14ac:dyDescent="0.25">
      <c r="C375" t="s">
        <v>1337</v>
      </c>
      <c r="D375">
        <v>-50</v>
      </c>
    </row>
    <row r="376" spans="3:4" x14ac:dyDescent="0.25">
      <c r="C376" t="s">
        <v>1338</v>
      </c>
      <c r="D376">
        <v>-50</v>
      </c>
    </row>
    <row r="377" spans="3:4" x14ac:dyDescent="0.25">
      <c r="C377" t="s">
        <v>1339</v>
      </c>
      <c r="D377">
        <v>-50</v>
      </c>
    </row>
    <row r="378" spans="3:4" x14ac:dyDescent="0.25">
      <c r="C378" t="s">
        <v>1340</v>
      </c>
      <c r="D378">
        <v>-50</v>
      </c>
    </row>
    <row r="379" spans="3:4" x14ac:dyDescent="0.25">
      <c r="C379" t="s">
        <v>1341</v>
      </c>
      <c r="D379">
        <v>-50</v>
      </c>
    </row>
    <row r="380" spans="3:4" x14ac:dyDescent="0.25">
      <c r="C380" t="s">
        <v>1342</v>
      </c>
      <c r="D380">
        <v>-50</v>
      </c>
    </row>
    <row r="381" spans="3:4" x14ac:dyDescent="0.25">
      <c r="C381" t="s">
        <v>1343</v>
      </c>
      <c r="D381">
        <v>-50</v>
      </c>
    </row>
    <row r="382" spans="3:4" x14ac:dyDescent="0.25">
      <c r="C382" t="s">
        <v>1344</v>
      </c>
      <c r="D382">
        <v>-50</v>
      </c>
    </row>
    <row r="383" spans="3:4" x14ac:dyDescent="0.25">
      <c r="C383" t="s">
        <v>1345</v>
      </c>
      <c r="D383">
        <v>-50</v>
      </c>
    </row>
    <row r="384" spans="3:4" x14ac:dyDescent="0.25">
      <c r="C384" t="s">
        <v>1346</v>
      </c>
      <c r="D384">
        <v>-50</v>
      </c>
    </row>
    <row r="385" spans="3:4" x14ac:dyDescent="0.25">
      <c r="C385" t="s">
        <v>1347</v>
      </c>
      <c r="D385">
        <v>-50</v>
      </c>
    </row>
    <row r="386" spans="3:4" x14ac:dyDescent="0.25">
      <c r="C386" t="s">
        <v>1348</v>
      </c>
      <c r="D386">
        <v>-50</v>
      </c>
    </row>
    <row r="387" spans="3:4" x14ac:dyDescent="0.25">
      <c r="C387" t="s">
        <v>1349</v>
      </c>
      <c r="D387">
        <v>-50</v>
      </c>
    </row>
    <row r="388" spans="3:4" x14ac:dyDescent="0.25">
      <c r="C388" t="s">
        <v>1350</v>
      </c>
      <c r="D388">
        <v>-50</v>
      </c>
    </row>
    <row r="389" spans="3:4" x14ac:dyDescent="0.25">
      <c r="C389" t="s">
        <v>1351</v>
      </c>
      <c r="D389">
        <v>-50</v>
      </c>
    </row>
    <row r="390" spans="3:4" x14ac:dyDescent="0.25">
      <c r="C390" t="s">
        <v>1352</v>
      </c>
      <c r="D390">
        <v>-50</v>
      </c>
    </row>
    <row r="391" spans="3:4" x14ac:dyDescent="0.25">
      <c r="C391" t="s">
        <v>1353</v>
      </c>
      <c r="D391">
        <v>-50</v>
      </c>
    </row>
    <row r="392" spans="3:4" x14ac:dyDescent="0.25">
      <c r="C392" t="s">
        <v>1354</v>
      </c>
      <c r="D392">
        <v>-50</v>
      </c>
    </row>
    <row r="393" spans="3:4" x14ac:dyDescent="0.25">
      <c r="C393" t="s">
        <v>1355</v>
      </c>
      <c r="D393">
        <v>-50</v>
      </c>
    </row>
    <row r="394" spans="3:4" x14ac:dyDescent="0.25">
      <c r="C394" t="s">
        <v>1356</v>
      </c>
      <c r="D394">
        <v>-50</v>
      </c>
    </row>
    <row r="395" spans="3:4" x14ac:dyDescent="0.25">
      <c r="C395" t="s">
        <v>1357</v>
      </c>
      <c r="D395">
        <v>-50</v>
      </c>
    </row>
  </sheetData>
  <mergeCells count="20">
    <mergeCell ref="C3:D3"/>
    <mergeCell ref="F3:G3"/>
    <mergeCell ref="I3:J3"/>
    <mergeCell ref="L3:M3"/>
    <mergeCell ref="I2:M2"/>
    <mergeCell ref="C2:G2"/>
    <mergeCell ref="O5:P5"/>
    <mergeCell ref="O10:Q10"/>
    <mergeCell ref="O3:S3"/>
    <mergeCell ref="V3:X3"/>
    <mergeCell ref="Z3:AA3"/>
    <mergeCell ref="AX3:AZ3"/>
    <mergeCell ref="BB3:BC3"/>
    <mergeCell ref="BE3:BF3"/>
    <mergeCell ref="AE3:AF3"/>
    <mergeCell ref="AH3:AI3"/>
    <mergeCell ref="AK3:AL3"/>
    <mergeCell ref="AN3:AO3"/>
    <mergeCell ref="AQ3:AR3"/>
    <mergeCell ref="AU3:AV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0B068-4E66-4A33-9AAF-48CF87EE9397}">
  <dimension ref="A1:O590"/>
  <sheetViews>
    <sheetView topLeftCell="A193" workbookViewId="0">
      <selection activeCell="F510" sqref="F510:M510"/>
    </sheetView>
  </sheetViews>
  <sheetFormatPr defaultRowHeight="15" x14ac:dyDescent="0.25"/>
  <cols>
    <col min="1" max="2" width="9.140625" style="1"/>
    <col min="3" max="3" width="9.140625" style="2"/>
    <col min="4" max="4" width="13.5703125" style="1" customWidth="1"/>
    <col min="5" max="5" width="9.140625" style="1"/>
    <col min="6" max="6" width="69.140625" style="1" customWidth="1"/>
    <col min="7" max="7" width="18.85546875" style="1" customWidth="1"/>
    <col min="8" max="8" width="9.140625" style="1"/>
    <col min="9" max="9" width="71.5703125" style="1" customWidth="1"/>
    <col min="10" max="10" width="9.140625" style="1"/>
    <col min="11" max="11" width="43.85546875" style="1" customWidth="1"/>
    <col min="12" max="12" width="9.140625" style="1"/>
    <col min="13" max="13" width="58.7109375" style="1" customWidth="1"/>
    <col min="14" max="14" width="9.140625" style="1"/>
    <col min="15" max="15" width="36.7109375" style="1" customWidth="1"/>
  </cols>
  <sheetData>
    <row r="1" spans="1:15" x14ac:dyDescent="0.25">
      <c r="G1" s="1" t="s">
        <v>261</v>
      </c>
      <c r="I1" s="1" t="s">
        <v>262</v>
      </c>
      <c r="M1" s="1" t="s">
        <v>263</v>
      </c>
      <c r="O1" s="1" t="s">
        <v>264</v>
      </c>
    </row>
    <row r="2" spans="1:15" x14ac:dyDescent="0.25">
      <c r="B2" s="1" t="s">
        <v>1448</v>
      </c>
      <c r="F2" s="1" t="s">
        <v>30</v>
      </c>
      <c r="K2" s="1" t="s">
        <v>30</v>
      </c>
      <c r="M2" s="1" t="s">
        <v>30</v>
      </c>
      <c r="O2" s="1" t="s">
        <v>30</v>
      </c>
    </row>
    <row r="3" spans="1:15" x14ac:dyDescent="0.25">
      <c r="A3" s="1">
        <v>1</v>
      </c>
      <c r="B3" s="1">
        <v>1</v>
      </c>
      <c r="C3" s="18"/>
      <c r="D3" s="1" t="s">
        <v>12</v>
      </c>
      <c r="F3" s="1" t="s">
        <v>13</v>
      </c>
      <c r="G3" s="1" t="s">
        <v>44</v>
      </c>
      <c r="H3" s="17">
        <v>10</v>
      </c>
      <c r="I3" s="1" t="s">
        <v>61</v>
      </c>
      <c r="K3" s="1" t="s">
        <v>62</v>
      </c>
      <c r="M3" s="1" t="s">
        <v>195</v>
      </c>
      <c r="O3" s="1" t="s">
        <v>230</v>
      </c>
    </row>
    <row r="4" spans="1:15" x14ac:dyDescent="0.25">
      <c r="A4" s="1">
        <v>2</v>
      </c>
      <c r="B4" s="1">
        <v>2</v>
      </c>
      <c r="C4" s="18"/>
      <c r="D4" s="1" t="s">
        <v>7</v>
      </c>
      <c r="F4" s="1" t="s">
        <v>14</v>
      </c>
      <c r="G4" s="1" t="s">
        <v>41</v>
      </c>
      <c r="H4" s="17">
        <v>5</v>
      </c>
      <c r="I4" s="1" t="s">
        <v>30</v>
      </c>
      <c r="K4" s="1" t="s">
        <v>63</v>
      </c>
      <c r="M4" s="1" t="s">
        <v>196</v>
      </c>
      <c r="O4" s="1" t="s">
        <v>231</v>
      </c>
    </row>
    <row r="5" spans="1:15" x14ac:dyDescent="0.25">
      <c r="A5" s="1">
        <v>3</v>
      </c>
      <c r="B5" s="1">
        <v>3</v>
      </c>
      <c r="C5" s="18"/>
      <c r="D5" s="1" t="s">
        <v>8</v>
      </c>
      <c r="F5" s="1" t="s">
        <v>15</v>
      </c>
      <c r="G5" s="1" t="s">
        <v>42</v>
      </c>
      <c r="H5" s="17">
        <v>5</v>
      </c>
      <c r="I5" s="1" t="s">
        <v>46</v>
      </c>
      <c r="K5" s="1" t="s">
        <v>64</v>
      </c>
      <c r="M5" s="1" t="s">
        <v>197</v>
      </c>
      <c r="O5" s="1" t="s">
        <v>232</v>
      </c>
    </row>
    <row r="6" spans="1:15" x14ac:dyDescent="0.25">
      <c r="A6" s="1">
        <v>4</v>
      </c>
      <c r="B6" s="1">
        <v>4</v>
      </c>
      <c r="C6" s="18"/>
      <c r="D6" s="1" t="s">
        <v>9</v>
      </c>
      <c r="F6" s="1" t="s">
        <v>16</v>
      </c>
      <c r="G6" s="1" t="s">
        <v>43</v>
      </c>
      <c r="H6" s="17">
        <v>0</v>
      </c>
      <c r="I6" s="1" t="s">
        <v>47</v>
      </c>
      <c r="K6" s="1" t="s">
        <v>65</v>
      </c>
      <c r="M6" s="1" t="s">
        <v>198</v>
      </c>
      <c r="O6" s="1" t="s">
        <v>233</v>
      </c>
    </row>
    <row r="7" spans="1:15" x14ac:dyDescent="0.25">
      <c r="A7" s="1">
        <v>5</v>
      </c>
      <c r="B7" s="1">
        <v>5</v>
      </c>
      <c r="C7" s="18"/>
      <c r="D7" s="1" t="s">
        <v>10</v>
      </c>
      <c r="F7" s="1" t="s">
        <v>17</v>
      </c>
      <c r="H7" s="17"/>
      <c r="I7" s="1" t="s">
        <v>48</v>
      </c>
      <c r="K7" s="1" t="s">
        <v>66</v>
      </c>
      <c r="M7" s="1" t="s">
        <v>199</v>
      </c>
      <c r="O7" s="1" t="s">
        <v>234</v>
      </c>
    </row>
    <row r="8" spans="1:15" x14ac:dyDescent="0.25">
      <c r="A8" s="1">
        <v>6</v>
      </c>
      <c r="B8" s="1">
        <v>6</v>
      </c>
      <c r="C8" s="18"/>
      <c r="D8" s="1" t="s">
        <v>11</v>
      </c>
      <c r="F8" s="1" t="s">
        <v>18</v>
      </c>
      <c r="G8" s="1" t="s">
        <v>1436</v>
      </c>
      <c r="H8" s="17"/>
      <c r="I8" s="1" t="s">
        <v>49</v>
      </c>
      <c r="K8" s="1" t="s">
        <v>67</v>
      </c>
      <c r="M8" s="1" t="s">
        <v>200</v>
      </c>
      <c r="O8" s="1" t="s">
        <v>235</v>
      </c>
    </row>
    <row r="9" spans="1:15" x14ac:dyDescent="0.25">
      <c r="A9" s="1">
        <v>7</v>
      </c>
      <c r="B9" s="1">
        <v>7</v>
      </c>
      <c r="C9" s="18"/>
      <c r="F9" s="1" t="s">
        <v>31</v>
      </c>
      <c r="G9" s="1" t="s">
        <v>44</v>
      </c>
      <c r="H9" s="17">
        <v>10</v>
      </c>
      <c r="I9" s="1" t="s">
        <v>50</v>
      </c>
      <c r="K9" s="1" t="s">
        <v>68</v>
      </c>
      <c r="M9" s="1" t="s">
        <v>201</v>
      </c>
      <c r="O9" s="1" t="s">
        <v>236</v>
      </c>
    </row>
    <row r="10" spans="1:15" x14ac:dyDescent="0.25">
      <c r="A10" s="1">
        <v>8</v>
      </c>
      <c r="B10" s="1">
        <v>8</v>
      </c>
      <c r="C10" s="18"/>
      <c r="F10" s="1" t="s">
        <v>32</v>
      </c>
      <c r="G10" s="1" t="s">
        <v>41</v>
      </c>
      <c r="H10" s="17">
        <v>8</v>
      </c>
      <c r="I10" s="1" t="s">
        <v>51</v>
      </c>
      <c r="K10" s="1" t="s">
        <v>69</v>
      </c>
      <c r="M10" s="1" t="s">
        <v>202</v>
      </c>
      <c r="O10" s="1" t="s">
        <v>237</v>
      </c>
    </row>
    <row r="11" spans="1:15" x14ac:dyDescent="0.25">
      <c r="A11" s="1">
        <v>9</v>
      </c>
      <c r="C11" s="18"/>
      <c r="D11" s="2" t="s">
        <v>302</v>
      </c>
      <c r="F11" s="1" t="s">
        <v>33</v>
      </c>
      <c r="G11" s="1" t="s">
        <v>42</v>
      </c>
      <c r="H11" s="17">
        <v>8</v>
      </c>
      <c r="I11" s="1" t="s">
        <v>52</v>
      </c>
      <c r="K11" s="1" t="s">
        <v>70</v>
      </c>
      <c r="M11" s="1" t="s">
        <v>203</v>
      </c>
      <c r="O11" s="1" t="s">
        <v>238</v>
      </c>
    </row>
    <row r="12" spans="1:15" x14ac:dyDescent="0.25">
      <c r="A12" s="1">
        <v>10</v>
      </c>
      <c r="C12" s="18"/>
      <c r="D12" s="2"/>
      <c r="F12" s="1" t="s">
        <v>34</v>
      </c>
      <c r="G12" s="1" t="s">
        <v>43</v>
      </c>
      <c r="H12" s="17">
        <v>3</v>
      </c>
      <c r="I12" s="1" t="s">
        <v>108</v>
      </c>
      <c r="K12" s="1" t="s">
        <v>71</v>
      </c>
      <c r="M12" s="1" t="s">
        <v>204</v>
      </c>
      <c r="O12" s="1" t="s">
        <v>239</v>
      </c>
    </row>
    <row r="13" spans="1:15" x14ac:dyDescent="0.25">
      <c r="A13" s="1">
        <v>11</v>
      </c>
      <c r="C13" s="18"/>
      <c r="D13" s="2">
        <v>600</v>
      </c>
      <c r="E13" s="1">
        <v>400</v>
      </c>
      <c r="F13" s="1" t="s">
        <v>19</v>
      </c>
      <c r="I13" s="1" t="s">
        <v>109</v>
      </c>
      <c r="K13" s="1" t="s">
        <v>72</v>
      </c>
      <c r="M13" s="1" t="s">
        <v>205</v>
      </c>
      <c r="O13" s="1" t="s">
        <v>240</v>
      </c>
    </row>
    <row r="14" spans="1:15" x14ac:dyDescent="0.25">
      <c r="A14" s="1">
        <v>12</v>
      </c>
      <c r="C14" s="18"/>
      <c r="D14" s="2">
        <v>1000</v>
      </c>
      <c r="F14" s="1" t="s">
        <v>35</v>
      </c>
      <c r="I14" s="1" t="s">
        <v>54</v>
      </c>
      <c r="K14" s="1" t="s">
        <v>73</v>
      </c>
      <c r="M14" s="1" t="s">
        <v>206</v>
      </c>
      <c r="O14" s="1" t="s">
        <v>241</v>
      </c>
    </row>
    <row r="15" spans="1:15" x14ac:dyDescent="0.25">
      <c r="A15" s="1">
        <v>13</v>
      </c>
      <c r="C15" s="18"/>
      <c r="D15" s="2">
        <v>1600</v>
      </c>
      <c r="F15" s="1" t="s">
        <v>36</v>
      </c>
      <c r="I15" s="1" t="s">
        <v>53</v>
      </c>
      <c r="K15" s="1" t="s">
        <v>74</v>
      </c>
      <c r="M15" s="1" t="s">
        <v>207</v>
      </c>
      <c r="O15" s="1" t="s">
        <v>242</v>
      </c>
    </row>
    <row r="16" spans="1:15" x14ac:dyDescent="0.25">
      <c r="A16" s="1">
        <v>14</v>
      </c>
      <c r="C16" s="18"/>
      <c r="D16" s="2"/>
      <c r="F16" s="1" t="s">
        <v>20</v>
      </c>
      <c r="I16" s="1" t="s">
        <v>56</v>
      </c>
      <c r="K16" s="1" t="s">
        <v>75</v>
      </c>
      <c r="M16" s="1" t="s">
        <v>208</v>
      </c>
      <c r="O16" s="1" t="s">
        <v>243</v>
      </c>
    </row>
    <row r="17" spans="1:15" x14ac:dyDescent="0.25">
      <c r="A17" s="1">
        <v>15</v>
      </c>
      <c r="C17" s="18"/>
      <c r="D17" s="2" t="s">
        <v>268</v>
      </c>
      <c r="F17" s="1" t="s">
        <v>21</v>
      </c>
      <c r="I17" s="1" t="s">
        <v>57</v>
      </c>
      <c r="K17" s="1" t="s">
        <v>76</v>
      </c>
      <c r="M17" s="1" t="s">
        <v>209</v>
      </c>
      <c r="O17" s="1" t="s">
        <v>244</v>
      </c>
    </row>
    <row r="18" spans="1:15" x14ac:dyDescent="0.25">
      <c r="A18" s="1">
        <v>16</v>
      </c>
      <c r="C18" s="18"/>
      <c r="D18" s="2" t="s">
        <v>269</v>
      </c>
      <c r="F18" s="1" t="s">
        <v>22</v>
      </c>
      <c r="I18" s="1" t="s">
        <v>58</v>
      </c>
      <c r="K18" s="1" t="s">
        <v>77</v>
      </c>
      <c r="M18" s="1" t="s">
        <v>210</v>
      </c>
      <c r="O18" s="1" t="s">
        <v>245</v>
      </c>
    </row>
    <row r="19" spans="1:15" x14ac:dyDescent="0.25">
      <c r="A19" s="1">
        <v>17</v>
      </c>
      <c r="C19" s="18"/>
      <c r="F19" s="1" t="s">
        <v>23</v>
      </c>
      <c r="I19" s="1" t="s">
        <v>55</v>
      </c>
      <c r="K19" s="1" t="s">
        <v>78</v>
      </c>
      <c r="M19" s="1" t="s">
        <v>211</v>
      </c>
      <c r="O19" s="1" t="s">
        <v>246</v>
      </c>
    </row>
    <row r="20" spans="1:15" x14ac:dyDescent="0.25">
      <c r="A20" s="1">
        <v>18</v>
      </c>
      <c r="C20" s="18"/>
      <c r="F20" s="1" t="s">
        <v>24</v>
      </c>
      <c r="I20" s="1" t="s">
        <v>1449</v>
      </c>
      <c r="K20" s="1" t="s">
        <v>79</v>
      </c>
      <c r="M20" s="1" t="s">
        <v>212</v>
      </c>
      <c r="O20" s="1" t="s">
        <v>252</v>
      </c>
    </row>
    <row r="21" spans="1:15" x14ac:dyDescent="0.25">
      <c r="A21" s="1">
        <v>19</v>
      </c>
      <c r="C21" s="18"/>
      <c r="D21" s="1" t="s">
        <v>349</v>
      </c>
      <c r="F21" s="1" t="s">
        <v>25</v>
      </c>
      <c r="K21" s="1" t="s">
        <v>80</v>
      </c>
      <c r="M21" s="1" t="s">
        <v>213</v>
      </c>
      <c r="O21" s="1" t="s">
        <v>253</v>
      </c>
    </row>
    <row r="22" spans="1:15" x14ac:dyDescent="0.25">
      <c r="A22" s="1">
        <v>20</v>
      </c>
      <c r="C22" s="18"/>
      <c r="D22" s="1" t="s">
        <v>350</v>
      </c>
      <c r="F22" s="1" t="s">
        <v>26</v>
      </c>
      <c r="K22" s="1" t="s">
        <v>81</v>
      </c>
      <c r="M22" s="1" t="s">
        <v>214</v>
      </c>
      <c r="O22" s="1" t="s">
        <v>254</v>
      </c>
    </row>
    <row r="23" spans="1:15" x14ac:dyDescent="0.25">
      <c r="A23" s="1">
        <v>21</v>
      </c>
      <c r="C23" s="18"/>
      <c r="D23" s="1" t="s">
        <v>351</v>
      </c>
      <c r="F23" s="1" t="s">
        <v>27</v>
      </c>
      <c r="G23" s="1" t="s">
        <v>873</v>
      </c>
      <c r="K23" s="1" t="s">
        <v>82</v>
      </c>
      <c r="M23" s="1" t="s">
        <v>215</v>
      </c>
      <c r="O23" s="1" t="s">
        <v>255</v>
      </c>
    </row>
    <row r="24" spans="1:15" x14ac:dyDescent="0.25">
      <c r="A24" s="1">
        <v>22</v>
      </c>
      <c r="C24" s="18"/>
      <c r="D24" s="1" t="s">
        <v>352</v>
      </c>
      <c r="F24" s="1" t="s">
        <v>28</v>
      </c>
      <c r="G24" s="1" t="s">
        <v>874</v>
      </c>
      <c r="I24" s="11">
        <v>0.20833333333333334</v>
      </c>
      <c r="K24" s="1" t="s">
        <v>83</v>
      </c>
      <c r="M24" s="1" t="s">
        <v>219</v>
      </c>
      <c r="O24" s="1" t="s">
        <v>256</v>
      </c>
    </row>
    <row r="25" spans="1:15" x14ac:dyDescent="0.25">
      <c r="A25" s="1">
        <v>23</v>
      </c>
      <c r="C25" s="18"/>
      <c r="D25" s="1" t="s">
        <v>353</v>
      </c>
      <c r="F25" s="1" t="s">
        <v>29</v>
      </c>
      <c r="I25" s="11">
        <v>0.21527777777777779</v>
      </c>
      <c r="K25" s="1" t="s">
        <v>84</v>
      </c>
      <c r="M25" s="1" t="s">
        <v>220</v>
      </c>
      <c r="O25" s="1" t="s">
        <v>257</v>
      </c>
    </row>
    <row r="26" spans="1:15" x14ac:dyDescent="0.25">
      <c r="A26" s="1">
        <v>24</v>
      </c>
      <c r="C26" s="18"/>
      <c r="D26" s="1" t="s">
        <v>354</v>
      </c>
      <c r="F26" s="1" t="s">
        <v>38</v>
      </c>
      <c r="I26" s="11">
        <v>0.22222222222222199</v>
      </c>
      <c r="K26" s="1" t="s">
        <v>85</v>
      </c>
      <c r="M26" s="1" t="s">
        <v>221</v>
      </c>
      <c r="O26" s="1" t="s">
        <v>258</v>
      </c>
    </row>
    <row r="27" spans="1:15" x14ac:dyDescent="0.25">
      <c r="A27" s="1">
        <v>25</v>
      </c>
      <c r="C27" s="18"/>
      <c r="D27" s="1" t="s">
        <v>355</v>
      </c>
      <c r="F27" s="1" t="s">
        <v>39</v>
      </c>
      <c r="G27" s="11"/>
      <c r="I27" s="11">
        <v>0.22916666666666699</v>
      </c>
      <c r="K27" s="1" t="s">
        <v>86</v>
      </c>
      <c r="M27" s="1" t="s">
        <v>222</v>
      </c>
      <c r="O27" s="1" t="s">
        <v>259</v>
      </c>
    </row>
    <row r="28" spans="1:15" x14ac:dyDescent="0.25">
      <c r="A28" s="1">
        <v>26</v>
      </c>
      <c r="C28" s="18"/>
      <c r="D28" s="1" t="s">
        <v>356</v>
      </c>
      <c r="F28" s="1" t="s">
        <v>1451</v>
      </c>
      <c r="G28" s="11" t="s">
        <v>1425</v>
      </c>
      <c r="I28" s="11">
        <v>0.23611111111111099</v>
      </c>
      <c r="K28" s="1" t="s">
        <v>87</v>
      </c>
      <c r="M28" s="1" t="s">
        <v>223</v>
      </c>
      <c r="O28" s="1" t="s">
        <v>247</v>
      </c>
    </row>
    <row r="29" spans="1:15" x14ac:dyDescent="0.25">
      <c r="A29" s="1">
        <v>27</v>
      </c>
      <c r="C29" s="18"/>
      <c r="D29" s="1" t="s">
        <v>357</v>
      </c>
      <c r="G29" s="1" t="s">
        <v>1426</v>
      </c>
      <c r="I29" s="11">
        <v>0.243055555555556</v>
      </c>
      <c r="K29" s="1" t="s">
        <v>88</v>
      </c>
      <c r="M29" s="1" t="s">
        <v>224</v>
      </c>
      <c r="O29" s="1" t="s">
        <v>248</v>
      </c>
    </row>
    <row r="30" spans="1:15" x14ac:dyDescent="0.25">
      <c r="A30" s="1">
        <v>28</v>
      </c>
      <c r="C30" s="18"/>
      <c r="D30" s="1" t="s">
        <v>358</v>
      </c>
      <c r="I30" s="11">
        <v>0.25</v>
      </c>
      <c r="K30" s="1" t="s">
        <v>89</v>
      </c>
      <c r="M30" s="1" t="s">
        <v>225</v>
      </c>
      <c r="O30" s="1" t="s">
        <v>249</v>
      </c>
    </row>
    <row r="31" spans="1:15" x14ac:dyDescent="0.25">
      <c r="A31" s="1">
        <v>29</v>
      </c>
      <c r="C31" s="18"/>
      <c r="D31" s="1" t="s">
        <v>359</v>
      </c>
      <c r="I31" s="11">
        <v>0.25694444444444398</v>
      </c>
      <c r="K31" s="1" t="s">
        <v>90</v>
      </c>
      <c r="M31" s="1" t="s">
        <v>226</v>
      </c>
      <c r="O31" s="1" t="s">
        <v>250</v>
      </c>
    </row>
    <row r="32" spans="1:15" x14ac:dyDescent="0.25">
      <c r="A32" s="1">
        <v>30</v>
      </c>
      <c r="C32" s="18"/>
      <c r="D32" s="1" t="s">
        <v>360</v>
      </c>
      <c r="G32" s="1" t="s">
        <v>1429</v>
      </c>
      <c r="I32" s="11">
        <v>0.26388888888888901</v>
      </c>
      <c r="K32" s="1" t="s">
        <v>91</v>
      </c>
      <c r="M32" s="1" t="s">
        <v>227</v>
      </c>
      <c r="O32" s="1" t="s">
        <v>251</v>
      </c>
    </row>
    <row r="33" spans="1:15" x14ac:dyDescent="0.25">
      <c r="A33" s="1">
        <v>31</v>
      </c>
      <c r="C33" s="18"/>
      <c r="D33" s="1" t="s">
        <v>361</v>
      </c>
      <c r="G33" s="1" t="s">
        <v>1430</v>
      </c>
      <c r="I33" s="11">
        <v>0.27083333333333298</v>
      </c>
      <c r="K33" s="1" t="s">
        <v>92</v>
      </c>
      <c r="M33" s="1" t="s">
        <v>228</v>
      </c>
      <c r="O33" s="1" t="s">
        <v>1449</v>
      </c>
    </row>
    <row r="34" spans="1:15" x14ac:dyDescent="0.25">
      <c r="A34" s="1">
        <v>32</v>
      </c>
      <c r="C34" s="18"/>
      <c r="D34" s="1" t="s">
        <v>362</v>
      </c>
      <c r="F34" s="1" t="s">
        <v>304</v>
      </c>
      <c r="G34" s="1" t="s">
        <v>1431</v>
      </c>
      <c r="I34" s="11">
        <v>0.27777777777777801</v>
      </c>
      <c r="K34" s="1" t="s">
        <v>93</v>
      </c>
      <c r="M34" s="1" t="s">
        <v>216</v>
      </c>
    </row>
    <row r="35" spans="1:15" x14ac:dyDescent="0.25">
      <c r="A35" s="1">
        <v>33</v>
      </c>
      <c r="C35" s="18"/>
      <c r="D35" s="1" t="s">
        <v>363</v>
      </c>
      <c r="F35" s="1" t="s">
        <v>305</v>
      </c>
      <c r="G35" s="1" t="s">
        <v>1432</v>
      </c>
      <c r="I35" s="11">
        <v>0.28472222222222199</v>
      </c>
      <c r="K35" s="1" t="s">
        <v>94</v>
      </c>
      <c r="M35" s="1" t="s">
        <v>217</v>
      </c>
    </row>
    <row r="36" spans="1:15" x14ac:dyDescent="0.25">
      <c r="A36" s="1">
        <v>34</v>
      </c>
      <c r="C36" s="18"/>
      <c r="D36" s="1" t="s">
        <v>364</v>
      </c>
      <c r="F36" s="1" t="s">
        <v>306</v>
      </c>
      <c r="G36" s="1" t="s">
        <v>1433</v>
      </c>
      <c r="I36" s="11">
        <v>0.29166666666666702</v>
      </c>
      <c r="K36" s="1" t="s">
        <v>95</v>
      </c>
      <c r="M36" s="1" t="s">
        <v>218</v>
      </c>
    </row>
    <row r="37" spans="1:15" x14ac:dyDescent="0.25">
      <c r="A37" s="1">
        <v>35</v>
      </c>
      <c r="C37" s="18"/>
      <c r="D37" s="1" t="s">
        <v>365</v>
      </c>
      <c r="F37" s="1" t="s">
        <v>307</v>
      </c>
      <c r="G37" s="1" t="s">
        <v>1428</v>
      </c>
      <c r="I37" s="11">
        <v>0.29861111111111099</v>
      </c>
      <c r="K37" s="1" t="s">
        <v>96</v>
      </c>
      <c r="M37" s="1" t="s">
        <v>1449</v>
      </c>
    </row>
    <row r="38" spans="1:15" x14ac:dyDescent="0.25">
      <c r="A38" s="1">
        <v>36</v>
      </c>
      <c r="C38" s="18"/>
      <c r="D38" s="1" t="s">
        <v>366</v>
      </c>
      <c r="G38" s="1" t="s">
        <v>1434</v>
      </c>
      <c r="I38" s="11">
        <v>0.30555555555555602</v>
      </c>
      <c r="K38" s="1" t="s">
        <v>97</v>
      </c>
    </row>
    <row r="39" spans="1:15" x14ac:dyDescent="0.25">
      <c r="A39" s="1">
        <v>37</v>
      </c>
      <c r="C39" s="18"/>
      <c r="D39" s="1" t="s">
        <v>367</v>
      </c>
      <c r="F39" s="1" t="s">
        <v>316</v>
      </c>
      <c r="I39" s="11">
        <v>0.3125</v>
      </c>
      <c r="K39" s="1" t="s">
        <v>98</v>
      </c>
    </row>
    <row r="40" spans="1:15" x14ac:dyDescent="0.25">
      <c r="A40" s="1">
        <v>38</v>
      </c>
      <c r="C40" s="18"/>
      <c r="D40" s="1" t="s">
        <v>368</v>
      </c>
      <c r="F40" s="1" t="s">
        <v>317</v>
      </c>
      <c r="I40" s="11">
        <v>0.31944444444444398</v>
      </c>
      <c r="K40" s="1" t="s">
        <v>99</v>
      </c>
    </row>
    <row r="41" spans="1:15" x14ac:dyDescent="0.25">
      <c r="A41" s="1">
        <v>39</v>
      </c>
      <c r="C41" s="18"/>
      <c r="F41" s="1" t="s">
        <v>320</v>
      </c>
      <c r="G41" s="1" t="s">
        <v>1470</v>
      </c>
      <c r="I41" s="11">
        <v>0.32638888888888901</v>
      </c>
      <c r="K41" s="1" t="s">
        <v>100</v>
      </c>
    </row>
    <row r="42" spans="1:15" x14ac:dyDescent="0.25">
      <c r="A42" s="1">
        <v>40</v>
      </c>
      <c r="C42" s="18"/>
      <c r="F42" s="1" t="s">
        <v>318</v>
      </c>
      <c r="I42" s="11">
        <v>0.33333333333333298</v>
      </c>
      <c r="K42" s="1" t="s">
        <v>101</v>
      </c>
    </row>
    <row r="43" spans="1:15" x14ac:dyDescent="0.25">
      <c r="A43" s="1">
        <v>41</v>
      </c>
      <c r="C43" s="18"/>
      <c r="D43" s="1" t="s">
        <v>389</v>
      </c>
      <c r="I43" s="11">
        <v>0.34027777777777801</v>
      </c>
      <c r="K43" s="1" t="s">
        <v>102</v>
      </c>
    </row>
    <row r="44" spans="1:15" x14ac:dyDescent="0.25">
      <c r="A44" s="1">
        <v>42</v>
      </c>
      <c r="C44" s="18"/>
      <c r="D44" s="1" t="s">
        <v>390</v>
      </c>
      <c r="F44" s="1" t="s">
        <v>322</v>
      </c>
      <c r="I44" s="11">
        <v>0.34722222222222199</v>
      </c>
      <c r="K44" s="1" t="s">
        <v>103</v>
      </c>
    </row>
    <row r="45" spans="1:15" x14ac:dyDescent="0.25">
      <c r="A45" s="1">
        <v>43</v>
      </c>
      <c r="C45" s="18"/>
      <c r="D45" s="1" t="s">
        <v>391</v>
      </c>
      <c r="F45" s="1" t="s">
        <v>323</v>
      </c>
      <c r="I45" s="11">
        <v>0.35416666666666602</v>
      </c>
      <c r="K45" s="1" t="s">
        <v>104</v>
      </c>
    </row>
    <row r="46" spans="1:15" x14ac:dyDescent="0.25">
      <c r="A46" s="1">
        <v>44</v>
      </c>
      <c r="C46" s="18"/>
      <c r="D46" s="1" t="s">
        <v>392</v>
      </c>
      <c r="F46" s="1" t="s">
        <v>324</v>
      </c>
      <c r="I46" s="11">
        <v>0.36111111111111099</v>
      </c>
      <c r="K46" s="1" t="s">
        <v>105</v>
      </c>
    </row>
    <row r="47" spans="1:15" x14ac:dyDescent="0.25">
      <c r="A47" s="1">
        <v>45</v>
      </c>
      <c r="C47" s="18"/>
      <c r="D47" s="1" t="s">
        <v>393</v>
      </c>
      <c r="F47" s="1" t="s">
        <v>325</v>
      </c>
      <c r="I47" s="11">
        <v>0.36805555555555503</v>
      </c>
      <c r="K47" s="1" t="s">
        <v>106</v>
      </c>
    </row>
    <row r="48" spans="1:15" x14ac:dyDescent="0.25">
      <c r="A48" s="1">
        <v>46</v>
      </c>
      <c r="C48" s="18"/>
      <c r="D48" s="1" t="s">
        <v>394</v>
      </c>
      <c r="F48" s="1" t="s">
        <v>326</v>
      </c>
      <c r="I48" s="11">
        <v>0.375</v>
      </c>
      <c r="K48" s="1" t="s">
        <v>107</v>
      </c>
    </row>
    <row r="49" spans="1:11" x14ac:dyDescent="0.25">
      <c r="A49" s="1">
        <v>47</v>
      </c>
      <c r="C49" s="18"/>
      <c r="D49" s="1" t="s">
        <v>395</v>
      </c>
      <c r="I49" s="11">
        <v>0.38194444444444398</v>
      </c>
      <c r="K49" s="1" t="s">
        <v>108</v>
      </c>
    </row>
    <row r="50" spans="1:11" x14ac:dyDescent="0.25">
      <c r="A50" s="1">
        <v>48</v>
      </c>
      <c r="C50" s="18"/>
      <c r="D50" s="1" t="s">
        <v>396</v>
      </c>
      <c r="F50" s="1" t="s">
        <v>331</v>
      </c>
      <c r="G50" s="1" t="s">
        <v>371</v>
      </c>
      <c r="I50" s="11">
        <v>0.38888888888888901</v>
      </c>
      <c r="K50" s="1" t="s">
        <v>109</v>
      </c>
    </row>
    <row r="51" spans="1:11" x14ac:dyDescent="0.25">
      <c r="A51" s="1">
        <v>49</v>
      </c>
      <c r="C51" s="18"/>
      <c r="D51" s="1" t="s">
        <v>397</v>
      </c>
      <c r="F51" s="1" t="s">
        <v>582</v>
      </c>
      <c r="G51" s="1" t="s">
        <v>369</v>
      </c>
      <c r="I51" s="11">
        <v>0.39583333333333298</v>
      </c>
      <c r="K51" s="1" t="s">
        <v>110</v>
      </c>
    </row>
    <row r="52" spans="1:11" x14ac:dyDescent="0.25">
      <c r="A52" s="1">
        <v>50</v>
      </c>
      <c r="C52" s="18"/>
      <c r="D52" s="1" t="s">
        <v>398</v>
      </c>
      <c r="F52" s="1" t="s">
        <v>1480</v>
      </c>
      <c r="I52" s="11">
        <v>0.40277777777777801</v>
      </c>
      <c r="K52" s="1" t="s">
        <v>111</v>
      </c>
    </row>
    <row r="53" spans="1:11" x14ac:dyDescent="0.25">
      <c r="A53" s="1">
        <v>51</v>
      </c>
      <c r="C53" s="18"/>
      <c r="D53" s="1" t="s">
        <v>399</v>
      </c>
      <c r="F53" s="1" t="s">
        <v>1481</v>
      </c>
      <c r="I53" s="11">
        <v>0.40972222222222199</v>
      </c>
      <c r="K53" s="1" t="s">
        <v>112</v>
      </c>
    </row>
    <row r="54" spans="1:11" x14ac:dyDescent="0.25">
      <c r="A54" s="1">
        <v>52</v>
      </c>
      <c r="C54" s="18"/>
      <c r="D54" s="1" t="s">
        <v>400</v>
      </c>
      <c r="F54" s="1" t="s">
        <v>590</v>
      </c>
      <c r="I54" s="11">
        <v>0.41666666666666602</v>
      </c>
      <c r="K54" s="1" t="s">
        <v>113</v>
      </c>
    </row>
    <row r="55" spans="1:11" x14ac:dyDescent="0.25">
      <c r="A55" s="1">
        <v>53</v>
      </c>
      <c r="C55" s="18"/>
      <c r="D55" s="1" t="s">
        <v>401</v>
      </c>
      <c r="F55" s="1" t="s">
        <v>370</v>
      </c>
      <c r="I55" s="11">
        <v>0.42361111111111099</v>
      </c>
      <c r="K55" s="1" t="s">
        <v>114</v>
      </c>
    </row>
    <row r="56" spans="1:11" x14ac:dyDescent="0.25">
      <c r="A56" s="1">
        <v>54</v>
      </c>
      <c r="C56" s="18"/>
      <c r="D56" s="1" t="s">
        <v>402</v>
      </c>
      <c r="I56" s="11">
        <v>0.43055555555555503</v>
      </c>
      <c r="K56" s="1" t="s">
        <v>115</v>
      </c>
    </row>
    <row r="57" spans="1:11" x14ac:dyDescent="0.25">
      <c r="A57" s="1">
        <v>55</v>
      </c>
      <c r="C57" s="18"/>
      <c r="D57" s="1" t="s">
        <v>403</v>
      </c>
      <c r="G57" s="1" t="s">
        <v>797</v>
      </c>
      <c r="I57" s="11">
        <v>0.4375</v>
      </c>
      <c r="K57" s="1" t="s">
        <v>116</v>
      </c>
    </row>
    <row r="58" spans="1:11" x14ac:dyDescent="0.25">
      <c r="A58" s="1">
        <v>56</v>
      </c>
      <c r="C58" s="18"/>
      <c r="D58" s="1" t="s">
        <v>404</v>
      </c>
      <c r="G58" s="1" t="s">
        <v>798</v>
      </c>
      <c r="I58" s="11">
        <v>0.44444444444444398</v>
      </c>
      <c r="K58" s="1" t="s">
        <v>117</v>
      </c>
    </row>
    <row r="59" spans="1:11" x14ac:dyDescent="0.25">
      <c r="A59" s="1">
        <v>57</v>
      </c>
      <c r="C59" s="18"/>
      <c r="D59" s="1" t="s">
        <v>405</v>
      </c>
      <c r="F59" s="1" t="s">
        <v>335</v>
      </c>
      <c r="G59" s="1" t="s">
        <v>799</v>
      </c>
      <c r="I59" s="11">
        <v>0.45138888888888901</v>
      </c>
      <c r="K59" s="1" t="s">
        <v>118</v>
      </c>
    </row>
    <row r="60" spans="1:11" x14ac:dyDescent="0.25">
      <c r="A60" s="1">
        <v>58</v>
      </c>
      <c r="C60" s="18"/>
      <c r="D60" s="1" t="s">
        <v>406</v>
      </c>
      <c r="F60" s="1" t="s">
        <v>336</v>
      </c>
      <c r="I60" s="11">
        <v>0.45833333333333298</v>
      </c>
      <c r="K60" s="1" t="s">
        <v>119</v>
      </c>
    </row>
    <row r="61" spans="1:11" x14ac:dyDescent="0.25">
      <c r="A61" s="1">
        <v>59</v>
      </c>
      <c r="C61" s="18"/>
      <c r="D61" s="1" t="s">
        <v>407</v>
      </c>
      <c r="F61" s="1" t="s">
        <v>337</v>
      </c>
      <c r="I61" s="11">
        <v>0.46527777777777801</v>
      </c>
      <c r="K61" s="1" t="s">
        <v>120</v>
      </c>
    </row>
    <row r="62" spans="1:11" x14ac:dyDescent="0.25">
      <c r="A62" s="1">
        <v>60</v>
      </c>
      <c r="C62" s="18"/>
      <c r="D62" s="1" t="s">
        <v>408</v>
      </c>
      <c r="F62" s="1" t="s">
        <v>338</v>
      </c>
      <c r="G62" s="1" t="s">
        <v>801</v>
      </c>
      <c r="I62" s="11">
        <v>0.47222222222222199</v>
      </c>
      <c r="K62" s="1" t="s">
        <v>121</v>
      </c>
    </row>
    <row r="63" spans="1:11" x14ac:dyDescent="0.25">
      <c r="A63" s="1">
        <v>61</v>
      </c>
      <c r="C63" s="18"/>
      <c r="D63" s="1" t="s">
        <v>409</v>
      </c>
      <c r="G63" s="1" t="s">
        <v>802</v>
      </c>
      <c r="I63" s="11">
        <v>0.47916666666666602</v>
      </c>
      <c r="K63" s="1" t="s">
        <v>122</v>
      </c>
    </row>
    <row r="64" spans="1:11" x14ac:dyDescent="0.25">
      <c r="A64" s="1">
        <v>62</v>
      </c>
      <c r="C64" s="18"/>
      <c r="D64" s="1" t="s">
        <v>410</v>
      </c>
      <c r="F64" s="1" t="s">
        <v>339</v>
      </c>
      <c r="G64" s="1" t="s">
        <v>803</v>
      </c>
      <c r="I64" s="11">
        <v>0.48611111111111099</v>
      </c>
      <c r="K64" s="1" t="s">
        <v>123</v>
      </c>
    </row>
    <row r="65" spans="1:11" x14ac:dyDescent="0.25">
      <c r="A65" s="1">
        <v>63</v>
      </c>
      <c r="C65" s="18"/>
      <c r="D65" s="1" t="s">
        <v>411</v>
      </c>
      <c r="F65" s="1" t="s">
        <v>340</v>
      </c>
      <c r="G65" s="1" t="s">
        <v>804</v>
      </c>
      <c r="I65" s="11">
        <v>0.49305555555555503</v>
      </c>
      <c r="K65" s="1" t="s">
        <v>124</v>
      </c>
    </row>
    <row r="66" spans="1:11" x14ac:dyDescent="0.25">
      <c r="A66" s="1">
        <v>64</v>
      </c>
      <c r="D66" s="1" t="s">
        <v>412</v>
      </c>
      <c r="G66" s="1" t="s">
        <v>805</v>
      </c>
      <c r="I66" s="11">
        <v>0.5</v>
      </c>
      <c r="K66" s="1" t="s">
        <v>125</v>
      </c>
    </row>
    <row r="67" spans="1:11" x14ac:dyDescent="0.25">
      <c r="A67" s="1">
        <v>65</v>
      </c>
      <c r="D67" s="1" t="s">
        <v>413</v>
      </c>
      <c r="F67" s="1" t="s">
        <v>487</v>
      </c>
      <c r="G67" s="1" t="s">
        <v>806</v>
      </c>
      <c r="I67" s="11">
        <v>0.50694444444444398</v>
      </c>
      <c r="K67" s="1" t="s">
        <v>126</v>
      </c>
    </row>
    <row r="68" spans="1:11" x14ac:dyDescent="0.25">
      <c r="A68" s="1">
        <v>66</v>
      </c>
      <c r="D68" s="1" t="s">
        <v>414</v>
      </c>
      <c r="F68" s="1" t="s">
        <v>488</v>
      </c>
      <c r="G68" s="1" t="s">
        <v>807</v>
      </c>
      <c r="I68" s="11">
        <v>0.51388888888888895</v>
      </c>
      <c r="K68" s="1" t="s">
        <v>127</v>
      </c>
    </row>
    <row r="69" spans="1:11" x14ac:dyDescent="0.25">
      <c r="A69" s="1">
        <v>67</v>
      </c>
      <c r="D69" s="1" t="s">
        <v>415</v>
      </c>
      <c r="F69" s="1" t="s">
        <v>489</v>
      </c>
      <c r="G69" s="1" t="s">
        <v>808</v>
      </c>
      <c r="I69" s="11">
        <v>0.52083333333333304</v>
      </c>
      <c r="K69" s="1" t="s">
        <v>128</v>
      </c>
    </row>
    <row r="70" spans="1:11" x14ac:dyDescent="0.25">
      <c r="A70" s="1">
        <v>68</v>
      </c>
      <c r="D70" s="1" t="s">
        <v>416</v>
      </c>
      <c r="G70" s="1" t="s">
        <v>809</v>
      </c>
      <c r="I70" s="11">
        <v>0.52777777777777801</v>
      </c>
      <c r="K70" s="1" t="s">
        <v>129</v>
      </c>
    </row>
    <row r="71" spans="1:11" x14ac:dyDescent="0.25">
      <c r="A71" s="1">
        <v>69</v>
      </c>
      <c r="D71" s="1" t="s">
        <v>417</v>
      </c>
      <c r="F71" s="1" t="s">
        <v>373</v>
      </c>
      <c r="G71" s="1" t="s">
        <v>820</v>
      </c>
      <c r="I71" s="11">
        <v>0.53472222222222199</v>
      </c>
      <c r="K71" s="1" t="s">
        <v>130</v>
      </c>
    </row>
    <row r="72" spans="1:11" x14ac:dyDescent="0.25">
      <c r="A72" s="1">
        <v>70</v>
      </c>
      <c r="D72" s="1" t="s">
        <v>418</v>
      </c>
      <c r="F72" s="1" t="s">
        <v>372</v>
      </c>
      <c r="G72" s="1" t="s">
        <v>821</v>
      </c>
      <c r="I72" s="11">
        <v>0.54166666666666596</v>
      </c>
      <c r="K72" s="1" t="s">
        <v>131</v>
      </c>
    </row>
    <row r="73" spans="1:11" x14ac:dyDescent="0.25">
      <c r="A73" s="1">
        <v>71</v>
      </c>
      <c r="D73" s="1" t="s">
        <v>419</v>
      </c>
      <c r="G73" s="1" t="s">
        <v>822</v>
      </c>
      <c r="I73" s="11">
        <v>0.54861111111111105</v>
      </c>
      <c r="K73" s="1" t="s">
        <v>132</v>
      </c>
    </row>
    <row r="74" spans="1:11" x14ac:dyDescent="0.25">
      <c r="A74" s="1">
        <v>72</v>
      </c>
      <c r="D74" s="1" t="s">
        <v>420</v>
      </c>
      <c r="F74" s="1" t="s">
        <v>503</v>
      </c>
      <c r="G74" s="1" t="s">
        <v>823</v>
      </c>
      <c r="I74" s="11">
        <v>0.55555555555555503</v>
      </c>
      <c r="K74" s="1" t="s">
        <v>133</v>
      </c>
    </row>
    <row r="75" spans="1:11" x14ac:dyDescent="0.25">
      <c r="A75" s="1">
        <v>73</v>
      </c>
      <c r="D75" s="1" t="s">
        <v>421</v>
      </c>
      <c r="F75" s="1" t="s">
        <v>502</v>
      </c>
      <c r="G75" s="1" t="s">
        <v>824</v>
      </c>
      <c r="I75" s="11">
        <v>0.5625</v>
      </c>
      <c r="K75" s="1" t="s">
        <v>134</v>
      </c>
    </row>
    <row r="76" spans="1:11" x14ac:dyDescent="0.25">
      <c r="A76" s="1">
        <v>74</v>
      </c>
      <c r="D76" s="1" t="s">
        <v>422</v>
      </c>
      <c r="G76" s="1" t="s">
        <v>825</v>
      </c>
      <c r="I76" s="11">
        <v>0.56944444444444398</v>
      </c>
      <c r="K76" s="1" t="s">
        <v>135</v>
      </c>
    </row>
    <row r="77" spans="1:11" x14ac:dyDescent="0.25">
      <c r="A77" s="1">
        <v>75</v>
      </c>
      <c r="D77" s="1" t="s">
        <v>423</v>
      </c>
      <c r="F77" s="1" t="s">
        <v>514</v>
      </c>
      <c r="G77" s="1" t="s">
        <v>826</v>
      </c>
      <c r="I77" s="11">
        <v>0.57638888888888895</v>
      </c>
      <c r="K77" s="1" t="s">
        <v>136</v>
      </c>
    </row>
    <row r="78" spans="1:11" x14ac:dyDescent="0.25">
      <c r="A78" s="1">
        <v>76</v>
      </c>
      <c r="D78" s="1" t="s">
        <v>424</v>
      </c>
      <c r="F78" s="1" t="s">
        <v>515</v>
      </c>
      <c r="G78" s="1" t="s">
        <v>827</v>
      </c>
      <c r="I78" s="11">
        <v>0.58333333333333304</v>
      </c>
      <c r="K78" s="1" t="s">
        <v>137</v>
      </c>
    </row>
    <row r="79" spans="1:11" x14ac:dyDescent="0.25">
      <c r="A79" s="1">
        <v>77</v>
      </c>
      <c r="D79" s="1" t="s">
        <v>425</v>
      </c>
      <c r="F79" s="1" t="s">
        <v>516</v>
      </c>
      <c r="G79" s="1" t="s">
        <v>828</v>
      </c>
      <c r="I79" s="11">
        <v>0.59027777777777801</v>
      </c>
      <c r="K79" s="1" t="s">
        <v>138</v>
      </c>
    </row>
    <row r="80" spans="1:11" x14ac:dyDescent="0.25">
      <c r="A80" s="1">
        <v>78</v>
      </c>
      <c r="D80" s="1" t="s">
        <v>426</v>
      </c>
      <c r="F80" s="1" t="s">
        <v>517</v>
      </c>
      <c r="G80" s="1" t="s">
        <v>829</v>
      </c>
      <c r="I80" s="11">
        <v>0.59722222222222199</v>
      </c>
      <c r="K80" s="1" t="s">
        <v>139</v>
      </c>
    </row>
    <row r="81" spans="1:11" x14ac:dyDescent="0.25">
      <c r="A81" s="1">
        <v>79</v>
      </c>
      <c r="D81" s="1" t="s">
        <v>427</v>
      </c>
      <c r="F81" s="1" t="s">
        <v>518</v>
      </c>
      <c r="G81" s="1" t="s">
        <v>830</v>
      </c>
      <c r="I81" s="11">
        <v>0.60416666666666596</v>
      </c>
      <c r="K81" s="1" t="s">
        <v>140</v>
      </c>
    </row>
    <row r="82" spans="1:11" x14ac:dyDescent="0.25">
      <c r="A82" s="1">
        <v>80</v>
      </c>
      <c r="D82" s="1" t="s">
        <v>428</v>
      </c>
      <c r="F82" s="1" t="s">
        <v>519</v>
      </c>
      <c r="G82" s="1" t="s">
        <v>831</v>
      </c>
      <c r="I82" s="11">
        <v>0.61111111111111105</v>
      </c>
      <c r="K82" s="1" t="s">
        <v>141</v>
      </c>
    </row>
    <row r="83" spans="1:11" x14ac:dyDescent="0.25">
      <c r="A83" s="1">
        <v>81</v>
      </c>
      <c r="D83" s="1" t="s">
        <v>429</v>
      </c>
      <c r="G83" s="1" t="s">
        <v>832</v>
      </c>
      <c r="I83" s="11">
        <v>0.61805555555555503</v>
      </c>
      <c r="K83" s="1" t="s">
        <v>142</v>
      </c>
    </row>
    <row r="84" spans="1:11" x14ac:dyDescent="0.25">
      <c r="A84" s="1">
        <v>82</v>
      </c>
      <c r="D84" s="1" t="s">
        <v>430</v>
      </c>
      <c r="F84" s="1" t="s">
        <v>529</v>
      </c>
      <c r="G84" s="1" t="s">
        <v>833</v>
      </c>
      <c r="I84" s="11">
        <v>0.625</v>
      </c>
      <c r="K84" s="1" t="s">
        <v>143</v>
      </c>
    </row>
    <row r="85" spans="1:11" x14ac:dyDescent="0.25">
      <c r="A85" s="1">
        <v>83</v>
      </c>
      <c r="D85" s="1" t="s">
        <v>431</v>
      </c>
      <c r="F85" s="1" t="s">
        <v>528</v>
      </c>
      <c r="G85" s="1" t="s">
        <v>834</v>
      </c>
      <c r="I85" s="11">
        <v>0.63194444444444398</v>
      </c>
      <c r="K85" s="1" t="s">
        <v>144</v>
      </c>
    </row>
    <row r="86" spans="1:11" x14ac:dyDescent="0.25">
      <c r="A86" s="1">
        <v>84</v>
      </c>
      <c r="D86" s="1" t="s">
        <v>432</v>
      </c>
      <c r="F86" s="1" t="s">
        <v>530</v>
      </c>
      <c r="G86" s="1" t="s">
        <v>835</v>
      </c>
      <c r="I86" s="11">
        <v>0.63888888888888895</v>
      </c>
      <c r="K86" s="1" t="s">
        <v>145</v>
      </c>
    </row>
    <row r="87" spans="1:11" x14ac:dyDescent="0.25">
      <c r="A87" s="1">
        <v>85</v>
      </c>
      <c r="D87" s="1" t="s">
        <v>433</v>
      </c>
      <c r="G87" s="1" t="s">
        <v>836</v>
      </c>
      <c r="I87" s="11">
        <v>0.64583333333333304</v>
      </c>
      <c r="K87" s="1" t="s">
        <v>146</v>
      </c>
    </row>
    <row r="88" spans="1:11" x14ac:dyDescent="0.25">
      <c r="A88" s="1">
        <v>86</v>
      </c>
      <c r="D88" s="1" t="s">
        <v>434</v>
      </c>
      <c r="F88" s="1" t="s">
        <v>534</v>
      </c>
      <c r="G88" s="1" t="s">
        <v>837</v>
      </c>
      <c r="I88" s="11">
        <v>0.65277777777777801</v>
      </c>
      <c r="K88" s="1" t="s">
        <v>147</v>
      </c>
    </row>
    <row r="89" spans="1:11" x14ac:dyDescent="0.25">
      <c r="A89" s="1">
        <v>87</v>
      </c>
      <c r="D89" s="1" t="s">
        <v>435</v>
      </c>
      <c r="F89" s="1" t="s">
        <v>535</v>
      </c>
      <c r="G89" s="1" t="s">
        <v>838</v>
      </c>
      <c r="I89" s="11">
        <v>0.65972222222222199</v>
      </c>
      <c r="K89" s="1" t="s">
        <v>148</v>
      </c>
    </row>
    <row r="90" spans="1:11" x14ac:dyDescent="0.25">
      <c r="A90" s="1">
        <v>88</v>
      </c>
      <c r="D90" s="1" t="s">
        <v>436</v>
      </c>
      <c r="F90" s="1" t="s">
        <v>536</v>
      </c>
      <c r="G90" s="1" t="s">
        <v>839</v>
      </c>
      <c r="I90" s="11">
        <v>0.66666666666666696</v>
      </c>
      <c r="K90" s="1" t="s">
        <v>149</v>
      </c>
    </row>
    <row r="91" spans="1:11" x14ac:dyDescent="0.25">
      <c r="A91" s="1">
        <v>89</v>
      </c>
      <c r="D91" s="1" t="s">
        <v>437</v>
      </c>
      <c r="F91" s="1" t="s">
        <v>537</v>
      </c>
      <c r="G91" s="1" t="s">
        <v>840</v>
      </c>
      <c r="I91" s="11">
        <v>0.67361111111111105</v>
      </c>
      <c r="K91" s="1" t="s">
        <v>150</v>
      </c>
    </row>
    <row r="92" spans="1:11" x14ac:dyDescent="0.25">
      <c r="A92" s="1">
        <v>90</v>
      </c>
      <c r="D92" s="1" t="s">
        <v>438</v>
      </c>
      <c r="F92" s="1" t="s">
        <v>538</v>
      </c>
      <c r="G92" s="1" t="s">
        <v>841</v>
      </c>
      <c r="I92" s="11">
        <v>0.68055555555555503</v>
      </c>
      <c r="K92" s="1" t="s">
        <v>151</v>
      </c>
    </row>
    <row r="93" spans="1:11" x14ac:dyDescent="0.25">
      <c r="A93" s="1">
        <v>91</v>
      </c>
      <c r="D93" s="1" t="s">
        <v>439</v>
      </c>
      <c r="G93" s="1" t="s">
        <v>842</v>
      </c>
      <c r="I93" s="11">
        <v>0.6875</v>
      </c>
      <c r="K93" s="1" t="s">
        <v>152</v>
      </c>
    </row>
    <row r="94" spans="1:11" x14ac:dyDescent="0.25">
      <c r="A94" s="1">
        <v>92</v>
      </c>
      <c r="D94" s="1" t="s">
        <v>440</v>
      </c>
      <c r="G94" s="1" t="s">
        <v>843</v>
      </c>
      <c r="I94" s="11">
        <v>0.69444444444444398</v>
      </c>
      <c r="K94" s="1" t="s">
        <v>153</v>
      </c>
    </row>
    <row r="95" spans="1:11" x14ac:dyDescent="0.25">
      <c r="A95" s="1">
        <v>93</v>
      </c>
      <c r="D95" s="1" t="s">
        <v>441</v>
      </c>
      <c r="G95" s="1" t="s">
        <v>844</v>
      </c>
      <c r="I95" s="11">
        <v>0.70138888888888895</v>
      </c>
      <c r="K95" s="1" t="s">
        <v>154</v>
      </c>
    </row>
    <row r="96" spans="1:11" x14ac:dyDescent="0.25">
      <c r="A96" s="1">
        <v>94</v>
      </c>
      <c r="D96" s="1" t="s">
        <v>442</v>
      </c>
      <c r="F96" s="1" t="s">
        <v>550</v>
      </c>
      <c r="G96" s="1" t="s">
        <v>845</v>
      </c>
      <c r="I96" s="11">
        <v>0.70833333333333304</v>
      </c>
      <c r="K96" s="1" t="s">
        <v>155</v>
      </c>
    </row>
    <row r="97" spans="1:11" x14ac:dyDescent="0.25">
      <c r="A97" s="1">
        <v>95</v>
      </c>
      <c r="D97" s="1" t="s">
        <v>443</v>
      </c>
      <c r="F97" s="1" t="s">
        <v>551</v>
      </c>
      <c r="G97" s="1" t="s">
        <v>846</v>
      </c>
      <c r="I97" s="11">
        <v>0.71527777777777801</v>
      </c>
      <c r="K97" s="1" t="s">
        <v>156</v>
      </c>
    </row>
    <row r="98" spans="1:11" x14ac:dyDescent="0.25">
      <c r="A98" s="1">
        <v>96</v>
      </c>
      <c r="D98" s="1" t="s">
        <v>444</v>
      </c>
      <c r="F98" s="1" t="s">
        <v>542</v>
      </c>
      <c r="G98" s="1" t="s">
        <v>847</v>
      </c>
      <c r="I98" s="11">
        <v>0.72222222222222199</v>
      </c>
      <c r="K98" s="1" t="s">
        <v>157</v>
      </c>
    </row>
    <row r="99" spans="1:11" x14ac:dyDescent="0.25">
      <c r="A99" s="1">
        <v>97</v>
      </c>
      <c r="D99" s="1" t="s">
        <v>445</v>
      </c>
      <c r="G99" s="1" t="s">
        <v>848</v>
      </c>
      <c r="I99" s="11">
        <v>0.72916666666666696</v>
      </c>
      <c r="K99" s="1" t="s">
        <v>158</v>
      </c>
    </row>
    <row r="100" spans="1:11" x14ac:dyDescent="0.25">
      <c r="A100" s="1">
        <v>98</v>
      </c>
      <c r="D100" s="1" t="s">
        <v>446</v>
      </c>
      <c r="F100" s="1" t="s">
        <v>543</v>
      </c>
      <c r="G100" s="1" t="s">
        <v>849</v>
      </c>
      <c r="I100" s="11">
        <v>0.73611111111111105</v>
      </c>
      <c r="K100" s="1" t="s">
        <v>159</v>
      </c>
    </row>
    <row r="101" spans="1:11" x14ac:dyDescent="0.25">
      <c r="A101" s="1">
        <v>99</v>
      </c>
      <c r="D101" s="1" t="s">
        <v>447</v>
      </c>
      <c r="F101" s="1" t="s">
        <v>542</v>
      </c>
      <c r="G101" s="1" t="s">
        <v>850</v>
      </c>
      <c r="I101" s="11">
        <v>0.74305555555555503</v>
      </c>
      <c r="K101" s="1" t="s">
        <v>160</v>
      </c>
    </row>
    <row r="102" spans="1:11" x14ac:dyDescent="0.25">
      <c r="A102" s="1">
        <v>100</v>
      </c>
      <c r="D102" s="1" t="s">
        <v>448</v>
      </c>
      <c r="G102" s="1" t="s">
        <v>851</v>
      </c>
      <c r="I102" s="11">
        <v>0.75</v>
      </c>
      <c r="K102" s="1" t="s">
        <v>161</v>
      </c>
    </row>
    <row r="103" spans="1:11" x14ac:dyDescent="0.25">
      <c r="A103" s="1">
        <v>101</v>
      </c>
      <c r="G103" s="1" t="s">
        <v>852</v>
      </c>
      <c r="I103" s="11">
        <v>0.75694444444444398</v>
      </c>
      <c r="K103" s="1" t="s">
        <v>162</v>
      </c>
    </row>
    <row r="104" spans="1:11" x14ac:dyDescent="0.25">
      <c r="A104" s="1">
        <v>102</v>
      </c>
      <c r="F104" s="1" t="s">
        <v>544</v>
      </c>
      <c r="G104" s="1" t="s">
        <v>853</v>
      </c>
      <c r="I104" s="11">
        <v>0.76388888888888895</v>
      </c>
      <c r="K104" s="1" t="s">
        <v>163</v>
      </c>
    </row>
    <row r="105" spans="1:11" x14ac:dyDescent="0.25">
      <c r="A105" s="1">
        <v>103</v>
      </c>
      <c r="D105" s="1" t="s">
        <v>448</v>
      </c>
      <c r="F105" s="1" t="s">
        <v>545</v>
      </c>
      <c r="G105" s="1" t="s">
        <v>854</v>
      </c>
      <c r="I105" s="11">
        <v>0.77083333333333304</v>
      </c>
      <c r="K105" s="1" t="s">
        <v>167</v>
      </c>
    </row>
    <row r="106" spans="1:11" x14ac:dyDescent="0.25">
      <c r="A106" s="1">
        <v>104</v>
      </c>
      <c r="D106" s="1" t="s">
        <v>448</v>
      </c>
      <c r="F106" s="1" t="s">
        <v>546</v>
      </c>
      <c r="G106" s="1" t="s">
        <v>855</v>
      </c>
      <c r="I106" s="11">
        <v>0.77777777777777801</v>
      </c>
      <c r="K106" s="1" t="s">
        <v>168</v>
      </c>
    </row>
    <row r="107" spans="1:11" x14ac:dyDescent="0.25">
      <c r="A107" s="1">
        <v>105</v>
      </c>
      <c r="D107" s="1" t="s">
        <v>448</v>
      </c>
      <c r="F107" s="1" t="s">
        <v>547</v>
      </c>
      <c r="G107" s="1" t="s">
        <v>856</v>
      </c>
      <c r="I107" s="11">
        <v>0.78472222222222199</v>
      </c>
      <c r="K107" s="1" t="s">
        <v>169</v>
      </c>
    </row>
    <row r="108" spans="1:11" x14ac:dyDescent="0.25">
      <c r="A108" s="1">
        <v>106</v>
      </c>
      <c r="D108" s="1">
        <v>10</v>
      </c>
      <c r="F108" s="1" t="s">
        <v>548</v>
      </c>
      <c r="G108" s="1" t="s">
        <v>857</v>
      </c>
      <c r="I108" s="11">
        <v>0.79166666666666696</v>
      </c>
      <c r="K108" s="1" t="s">
        <v>170</v>
      </c>
    </row>
    <row r="109" spans="1:11" x14ac:dyDescent="0.25">
      <c r="A109" s="1">
        <v>107</v>
      </c>
      <c r="D109" s="1">
        <v>20</v>
      </c>
      <c r="F109" s="1" t="s">
        <v>549</v>
      </c>
      <c r="G109" s="1" t="s">
        <v>858</v>
      </c>
      <c r="I109" s="11">
        <v>0.79861111111111105</v>
      </c>
      <c r="K109" s="1" t="s">
        <v>171</v>
      </c>
    </row>
    <row r="110" spans="1:11" x14ac:dyDescent="0.25">
      <c r="A110" s="1">
        <v>108</v>
      </c>
      <c r="D110" s="1">
        <v>30</v>
      </c>
      <c r="F110" s="1" t="s">
        <v>542</v>
      </c>
      <c r="G110" s="1" t="s">
        <v>859</v>
      </c>
      <c r="I110" s="11">
        <v>0.80555555555555602</v>
      </c>
      <c r="K110" s="1" t="s">
        <v>172</v>
      </c>
    </row>
    <row r="111" spans="1:11" x14ac:dyDescent="0.25">
      <c r="A111" s="1">
        <v>109</v>
      </c>
      <c r="D111" s="1">
        <v>40</v>
      </c>
      <c r="G111" s="1" t="s">
        <v>860</v>
      </c>
      <c r="I111" s="11">
        <v>0.8125</v>
      </c>
      <c r="K111" s="1" t="s">
        <v>173</v>
      </c>
    </row>
    <row r="112" spans="1:11" x14ac:dyDescent="0.25">
      <c r="A112" s="1">
        <v>110</v>
      </c>
      <c r="D112" s="1">
        <v>50</v>
      </c>
      <c r="F112" s="1" t="s">
        <v>553</v>
      </c>
      <c r="G112" s="1" t="s">
        <v>861</v>
      </c>
      <c r="I112" s="11">
        <v>0.81944444444444398</v>
      </c>
      <c r="K112" s="1" t="s">
        <v>174</v>
      </c>
    </row>
    <row r="113" spans="1:11" x14ac:dyDescent="0.25">
      <c r="A113" s="1">
        <v>111</v>
      </c>
      <c r="D113" s="1">
        <v>60</v>
      </c>
      <c r="F113" s="1" t="s">
        <v>554</v>
      </c>
      <c r="G113" s="1" t="s">
        <v>862</v>
      </c>
      <c r="I113" s="11">
        <v>0.82638888888888895</v>
      </c>
      <c r="K113" s="1" t="s">
        <v>175</v>
      </c>
    </row>
    <row r="114" spans="1:11" x14ac:dyDescent="0.25">
      <c r="A114" s="1">
        <v>112</v>
      </c>
      <c r="D114" s="1">
        <v>70</v>
      </c>
      <c r="F114" s="1" t="s">
        <v>555</v>
      </c>
      <c r="G114" s="1" t="s">
        <v>863</v>
      </c>
      <c r="I114" s="11">
        <v>0.83333333333333304</v>
      </c>
      <c r="K114" s="1" t="s">
        <v>176</v>
      </c>
    </row>
    <row r="115" spans="1:11" x14ac:dyDescent="0.25">
      <c r="A115" s="1">
        <v>113</v>
      </c>
      <c r="D115" s="1">
        <v>80</v>
      </c>
      <c r="G115" s="1" t="s">
        <v>864</v>
      </c>
      <c r="I115" s="11">
        <v>0.84027777777777801</v>
      </c>
      <c r="K115" s="1" t="s">
        <v>177</v>
      </c>
    </row>
    <row r="116" spans="1:11" x14ac:dyDescent="0.25">
      <c r="A116" s="1">
        <v>114</v>
      </c>
      <c r="D116" s="1">
        <v>90</v>
      </c>
      <c r="F116" s="1" t="s">
        <v>935</v>
      </c>
      <c r="G116" s="1" t="s">
        <v>865</v>
      </c>
      <c r="I116" s="11">
        <v>0.84722222222222199</v>
      </c>
      <c r="K116" s="1" t="s">
        <v>178</v>
      </c>
    </row>
    <row r="117" spans="1:11" x14ac:dyDescent="0.25">
      <c r="A117" s="1">
        <v>115</v>
      </c>
      <c r="D117" s="1">
        <v>100</v>
      </c>
      <c r="F117" s="1" t="s">
        <v>581</v>
      </c>
      <c r="G117" s="1" t="s">
        <v>866</v>
      </c>
      <c r="I117" s="11">
        <v>0.85416666666666696</v>
      </c>
      <c r="K117" s="1" t="s">
        <v>179</v>
      </c>
    </row>
    <row r="118" spans="1:11" x14ac:dyDescent="0.25">
      <c r="A118" s="1">
        <v>116</v>
      </c>
      <c r="D118" s="1">
        <v>110</v>
      </c>
      <c r="F118" s="1" t="s">
        <v>936</v>
      </c>
      <c r="G118" s="1" t="s">
        <v>867</v>
      </c>
      <c r="I118" s="11">
        <v>0.86111111111111105</v>
      </c>
      <c r="K118" s="1" t="s">
        <v>180</v>
      </c>
    </row>
    <row r="119" spans="1:11" x14ac:dyDescent="0.25">
      <c r="A119" s="1">
        <v>117</v>
      </c>
      <c r="D119" s="1">
        <v>120</v>
      </c>
      <c r="G119" s="1" t="s">
        <v>868</v>
      </c>
      <c r="I119" s="11">
        <v>0.86805555555555602</v>
      </c>
      <c r="K119" s="1" t="s">
        <v>181</v>
      </c>
    </row>
    <row r="120" spans="1:11" x14ac:dyDescent="0.25">
      <c r="A120" s="1">
        <v>118</v>
      </c>
      <c r="D120" s="1">
        <v>130</v>
      </c>
      <c r="G120" s="1" t="s">
        <v>869</v>
      </c>
      <c r="I120" s="11">
        <v>0.875</v>
      </c>
      <c r="K120" s="1" t="s">
        <v>182</v>
      </c>
    </row>
    <row r="121" spans="1:11" x14ac:dyDescent="0.25">
      <c r="A121" s="1">
        <v>119</v>
      </c>
      <c r="D121" s="1">
        <v>140</v>
      </c>
      <c r="G121" s="1" t="s">
        <v>819</v>
      </c>
      <c r="I121" s="11">
        <v>0.88194444444444398</v>
      </c>
      <c r="K121" s="1" t="s">
        <v>183</v>
      </c>
    </row>
    <row r="122" spans="1:11" x14ac:dyDescent="0.25">
      <c r="A122" s="1">
        <v>120</v>
      </c>
      <c r="D122" s="1">
        <v>150</v>
      </c>
      <c r="F122" s="1" t="s">
        <v>331</v>
      </c>
      <c r="I122" s="11">
        <v>0.88888888888888895</v>
      </c>
      <c r="K122" s="1" t="s">
        <v>184</v>
      </c>
    </row>
    <row r="123" spans="1:11" x14ac:dyDescent="0.25">
      <c r="A123" s="1">
        <v>121</v>
      </c>
      <c r="D123" s="1">
        <v>160</v>
      </c>
      <c r="F123" s="1" t="s">
        <v>582</v>
      </c>
      <c r="I123" s="11">
        <v>0.89583333333333304</v>
      </c>
      <c r="K123" s="1" t="s">
        <v>185</v>
      </c>
    </row>
    <row r="124" spans="1:11" x14ac:dyDescent="0.25">
      <c r="A124" s="1">
        <v>122</v>
      </c>
      <c r="D124" s="1">
        <v>170</v>
      </c>
      <c r="F124" s="1" t="s">
        <v>583</v>
      </c>
      <c r="I124" s="11">
        <v>0.90277777777777801</v>
      </c>
      <c r="K124" s="1" t="s">
        <v>186</v>
      </c>
    </row>
    <row r="125" spans="1:11" x14ac:dyDescent="0.25">
      <c r="A125" s="1">
        <v>123</v>
      </c>
      <c r="D125" s="1">
        <v>180</v>
      </c>
      <c r="F125" s="1" t="s">
        <v>584</v>
      </c>
      <c r="I125" s="11">
        <v>0.90972222222222199</v>
      </c>
      <c r="K125" s="1" t="s">
        <v>187</v>
      </c>
    </row>
    <row r="126" spans="1:11" x14ac:dyDescent="0.25">
      <c r="A126" s="1">
        <v>124</v>
      </c>
      <c r="D126" s="1">
        <v>190</v>
      </c>
      <c r="F126" s="1" t="s">
        <v>585</v>
      </c>
      <c r="I126" s="11">
        <v>0.91666666666666696</v>
      </c>
      <c r="K126" s="1" t="s">
        <v>188</v>
      </c>
    </row>
    <row r="127" spans="1:11" x14ac:dyDescent="0.25">
      <c r="A127" s="1">
        <v>125</v>
      </c>
      <c r="D127" s="1">
        <v>200</v>
      </c>
      <c r="F127" s="1" t="s">
        <v>586</v>
      </c>
      <c r="I127" s="11">
        <v>0.92361111111111105</v>
      </c>
      <c r="K127" s="1" t="s">
        <v>189</v>
      </c>
    </row>
    <row r="128" spans="1:11" x14ac:dyDescent="0.25">
      <c r="A128" s="1">
        <v>126</v>
      </c>
      <c r="D128" s="1">
        <v>210</v>
      </c>
      <c r="I128" s="11">
        <v>0.93055555555555602</v>
      </c>
      <c r="K128" s="1" t="s">
        <v>190</v>
      </c>
    </row>
    <row r="129" spans="1:11" x14ac:dyDescent="0.25">
      <c r="A129" s="1">
        <v>127</v>
      </c>
      <c r="D129" s="1">
        <v>220</v>
      </c>
      <c r="I129" s="11">
        <v>0.9375</v>
      </c>
      <c r="K129" s="1" t="s">
        <v>191</v>
      </c>
    </row>
    <row r="130" spans="1:11" x14ac:dyDescent="0.25">
      <c r="A130" s="1">
        <v>128</v>
      </c>
      <c r="D130" s="1">
        <v>230</v>
      </c>
      <c r="I130" s="11">
        <v>0.94444444444444398</v>
      </c>
      <c r="K130" s="1" t="s">
        <v>192</v>
      </c>
    </row>
    <row r="131" spans="1:11" x14ac:dyDescent="0.25">
      <c r="A131" s="1">
        <v>129</v>
      </c>
      <c r="D131" s="1">
        <v>240</v>
      </c>
      <c r="F131" s="1" t="s">
        <v>331</v>
      </c>
      <c r="I131" s="11">
        <v>0.95138888888888895</v>
      </c>
      <c r="K131" s="1" t="s">
        <v>193</v>
      </c>
    </row>
    <row r="132" spans="1:11" x14ac:dyDescent="0.25">
      <c r="A132" s="1">
        <v>130</v>
      </c>
      <c r="D132" s="1">
        <v>250</v>
      </c>
      <c r="F132" s="1" t="s">
        <v>1541</v>
      </c>
      <c r="I132" s="11">
        <v>0.95833333333333304</v>
      </c>
      <c r="K132" s="1" t="s">
        <v>164</v>
      </c>
    </row>
    <row r="133" spans="1:11" x14ac:dyDescent="0.25">
      <c r="A133" s="1">
        <v>131</v>
      </c>
      <c r="D133" s="1">
        <v>260</v>
      </c>
      <c r="F133" s="1" t="s">
        <v>485</v>
      </c>
      <c r="I133" s="11">
        <v>0.96527777777777801</v>
      </c>
      <c r="K133" s="1" t="s">
        <v>165</v>
      </c>
    </row>
    <row r="134" spans="1:11" x14ac:dyDescent="0.25">
      <c r="A134" s="1">
        <v>132</v>
      </c>
      <c r="D134" s="1">
        <v>270</v>
      </c>
      <c r="F134" s="1" t="s">
        <v>590</v>
      </c>
      <c r="I134" s="11">
        <v>0.97222222222222199</v>
      </c>
      <c r="K134" s="1" t="s">
        <v>166</v>
      </c>
    </row>
    <row r="135" spans="1:11" x14ac:dyDescent="0.25">
      <c r="A135" s="1">
        <v>133</v>
      </c>
      <c r="D135" s="1">
        <v>280</v>
      </c>
      <c r="I135" s="11">
        <v>0.97916666666666696</v>
      </c>
      <c r="K135" s="1" t="s">
        <v>1449</v>
      </c>
    </row>
    <row r="136" spans="1:11" x14ac:dyDescent="0.25">
      <c r="A136" s="1">
        <v>134</v>
      </c>
      <c r="D136" s="1">
        <v>290</v>
      </c>
      <c r="I136" s="11">
        <v>0.98611111111111105</v>
      </c>
    </row>
    <row r="137" spans="1:11" x14ac:dyDescent="0.25">
      <c r="A137" s="1">
        <v>135</v>
      </c>
      <c r="D137" s="1">
        <v>300</v>
      </c>
      <c r="I137" s="11">
        <v>0.99305555555555602</v>
      </c>
    </row>
    <row r="138" spans="1:11" x14ac:dyDescent="0.25">
      <c r="A138" s="1">
        <v>136</v>
      </c>
      <c r="D138" s="1">
        <v>310</v>
      </c>
      <c r="F138" s="1" t="s">
        <v>595</v>
      </c>
      <c r="I138" s="1" t="s">
        <v>882</v>
      </c>
    </row>
    <row r="139" spans="1:11" x14ac:dyDescent="0.25">
      <c r="A139" s="1">
        <v>137</v>
      </c>
      <c r="D139" s="1">
        <v>320</v>
      </c>
      <c r="F139" s="1" t="s">
        <v>596</v>
      </c>
      <c r="I139" s="1" t="s">
        <v>883</v>
      </c>
    </row>
    <row r="140" spans="1:11" x14ac:dyDescent="0.25">
      <c r="A140" s="1">
        <v>138</v>
      </c>
      <c r="D140" s="1">
        <v>330</v>
      </c>
      <c r="F140" s="1" t="s">
        <v>597</v>
      </c>
    </row>
    <row r="141" spans="1:11" x14ac:dyDescent="0.25">
      <c r="A141" s="1">
        <v>139</v>
      </c>
      <c r="D141" s="1">
        <v>340</v>
      </c>
    </row>
    <row r="142" spans="1:11" x14ac:dyDescent="0.25">
      <c r="A142" s="1">
        <v>140</v>
      </c>
      <c r="D142" s="1">
        <v>350</v>
      </c>
      <c r="F142" s="1" t="s">
        <v>599</v>
      </c>
      <c r="G142" s="1" t="s">
        <v>885</v>
      </c>
    </row>
    <row r="143" spans="1:11" x14ac:dyDescent="0.25">
      <c r="A143" s="1">
        <v>141</v>
      </c>
      <c r="D143" s="1">
        <v>360</v>
      </c>
      <c r="F143" s="1" t="s">
        <v>601</v>
      </c>
      <c r="G143" s="1" t="s">
        <v>917</v>
      </c>
    </row>
    <row r="144" spans="1:11" x14ac:dyDescent="0.25">
      <c r="A144" s="1">
        <v>142</v>
      </c>
      <c r="D144" s="1">
        <v>370</v>
      </c>
      <c r="F144" s="1" t="s">
        <v>600</v>
      </c>
    </row>
    <row r="145" spans="1:7" x14ac:dyDescent="0.25">
      <c r="A145" s="1">
        <v>143</v>
      </c>
      <c r="D145" s="1">
        <v>380</v>
      </c>
      <c r="F145" s="1" t="s">
        <v>602</v>
      </c>
      <c r="G145" s="1" t="s">
        <v>918</v>
      </c>
    </row>
    <row r="146" spans="1:7" x14ac:dyDescent="0.25">
      <c r="A146" s="1">
        <v>144</v>
      </c>
      <c r="D146" s="1">
        <v>390</v>
      </c>
      <c r="G146" s="1" t="s">
        <v>922</v>
      </c>
    </row>
    <row r="147" spans="1:7" x14ac:dyDescent="0.25">
      <c r="A147" s="1">
        <v>145</v>
      </c>
      <c r="D147" s="1">
        <v>400</v>
      </c>
      <c r="F147" s="1" t="s">
        <v>611</v>
      </c>
      <c r="G147" s="1" t="s">
        <v>919</v>
      </c>
    </row>
    <row r="148" spans="1:7" x14ac:dyDescent="0.25">
      <c r="A148" s="1">
        <v>146</v>
      </c>
      <c r="D148" s="1">
        <v>410</v>
      </c>
      <c r="F148" s="1" t="s">
        <v>612</v>
      </c>
    </row>
    <row r="149" spans="1:7" x14ac:dyDescent="0.25">
      <c r="A149" s="1">
        <v>147</v>
      </c>
      <c r="D149" s="1">
        <v>420</v>
      </c>
      <c r="F149" s="1" t="s">
        <v>613</v>
      </c>
    </row>
    <row r="150" spans="1:7" x14ac:dyDescent="0.25">
      <c r="A150" s="1">
        <v>148</v>
      </c>
      <c r="D150" s="1">
        <v>430</v>
      </c>
      <c r="F150" s="1" t="s">
        <v>614</v>
      </c>
      <c r="G150" s="1" t="s">
        <v>920</v>
      </c>
    </row>
    <row r="151" spans="1:7" x14ac:dyDescent="0.25">
      <c r="A151" s="1">
        <v>149</v>
      </c>
      <c r="D151" s="1">
        <v>440</v>
      </c>
      <c r="F151" s="1" t="s">
        <v>615</v>
      </c>
      <c r="G151" s="1" t="s">
        <v>923</v>
      </c>
    </row>
    <row r="152" spans="1:7" x14ac:dyDescent="0.25">
      <c r="A152" s="1">
        <v>150</v>
      </c>
      <c r="D152" s="1">
        <v>450</v>
      </c>
      <c r="F152" s="1" t="s">
        <v>616</v>
      </c>
      <c r="G152" s="1" t="s">
        <v>921</v>
      </c>
    </row>
    <row r="153" spans="1:7" x14ac:dyDescent="0.25">
      <c r="A153" s="1">
        <v>151</v>
      </c>
      <c r="D153" s="1">
        <v>460</v>
      </c>
      <c r="F153" s="1" t="s">
        <v>617</v>
      </c>
    </row>
    <row r="154" spans="1:7" x14ac:dyDescent="0.25">
      <c r="A154" s="1">
        <v>152</v>
      </c>
      <c r="D154" s="1">
        <v>470</v>
      </c>
      <c r="F154" s="1" t="s">
        <v>618</v>
      </c>
    </row>
    <row r="155" spans="1:7" x14ac:dyDescent="0.25">
      <c r="A155" s="1">
        <v>153</v>
      </c>
      <c r="D155" s="1">
        <v>480</v>
      </c>
      <c r="F155" s="1" t="s">
        <v>619</v>
      </c>
    </row>
    <row r="156" spans="1:7" x14ac:dyDescent="0.25">
      <c r="A156" s="1">
        <v>154</v>
      </c>
      <c r="D156" s="1">
        <v>490</v>
      </c>
      <c r="F156" s="1" t="s">
        <v>610</v>
      </c>
    </row>
    <row r="157" spans="1:7" x14ac:dyDescent="0.25">
      <c r="A157" s="1">
        <v>155</v>
      </c>
      <c r="D157" s="1">
        <v>500</v>
      </c>
      <c r="F157" s="1" t="s">
        <v>620</v>
      </c>
      <c r="G157" s="1" t="s">
        <v>932</v>
      </c>
    </row>
    <row r="158" spans="1:7" x14ac:dyDescent="0.25">
      <c r="A158" s="1">
        <v>156</v>
      </c>
      <c r="D158" s="1">
        <v>510</v>
      </c>
      <c r="F158" s="1" t="s">
        <v>621</v>
      </c>
      <c r="G158" s="1" t="s">
        <v>933</v>
      </c>
    </row>
    <row r="159" spans="1:7" x14ac:dyDescent="0.25">
      <c r="A159" s="1">
        <v>157</v>
      </c>
      <c r="D159" s="1">
        <v>520</v>
      </c>
      <c r="F159" s="1" t="s">
        <v>622</v>
      </c>
      <c r="G159" s="1" t="s">
        <v>30</v>
      </c>
    </row>
    <row r="160" spans="1:7" x14ac:dyDescent="0.25">
      <c r="A160" s="1">
        <v>158</v>
      </c>
      <c r="D160" s="1">
        <v>530</v>
      </c>
      <c r="F160" s="1" t="s">
        <v>623</v>
      </c>
    </row>
    <row r="161" spans="1:9" x14ac:dyDescent="0.25">
      <c r="A161" s="1">
        <v>159</v>
      </c>
      <c r="D161" s="1">
        <v>540</v>
      </c>
      <c r="G161" s="1" t="s">
        <v>940</v>
      </c>
    </row>
    <row r="162" spans="1:9" x14ac:dyDescent="0.25">
      <c r="A162" s="1">
        <v>160</v>
      </c>
      <c r="D162" s="1">
        <v>550</v>
      </c>
      <c r="G162" s="1" t="s">
        <v>941</v>
      </c>
    </row>
    <row r="163" spans="1:9" x14ac:dyDescent="0.25">
      <c r="A163" s="1">
        <v>161</v>
      </c>
      <c r="D163" s="1">
        <v>560</v>
      </c>
    </row>
    <row r="164" spans="1:9" x14ac:dyDescent="0.25">
      <c r="A164" s="1">
        <v>162</v>
      </c>
      <c r="D164" s="1">
        <v>570</v>
      </c>
    </row>
    <row r="165" spans="1:9" x14ac:dyDescent="0.25">
      <c r="A165" s="1">
        <v>163</v>
      </c>
      <c r="D165" s="1">
        <v>580</v>
      </c>
      <c r="G165" s="1" t="s">
        <v>944</v>
      </c>
    </row>
    <row r="166" spans="1:9" x14ac:dyDescent="0.25">
      <c r="A166" s="1">
        <v>164</v>
      </c>
      <c r="D166" s="1">
        <v>590</v>
      </c>
      <c r="G166" s="1" t="s">
        <v>945</v>
      </c>
    </row>
    <row r="167" spans="1:9" x14ac:dyDescent="0.25">
      <c r="A167" s="1">
        <v>165</v>
      </c>
      <c r="D167" s="1">
        <v>600</v>
      </c>
      <c r="G167" s="1" t="s">
        <v>30</v>
      </c>
    </row>
    <row r="168" spans="1:9" x14ac:dyDescent="0.25">
      <c r="A168" s="1">
        <v>166</v>
      </c>
      <c r="D168" s="1" t="s">
        <v>448</v>
      </c>
    </row>
    <row r="169" spans="1:9" x14ac:dyDescent="0.25">
      <c r="A169" s="1">
        <v>167</v>
      </c>
      <c r="D169" s="1" t="s">
        <v>448</v>
      </c>
    </row>
    <row r="170" spans="1:9" x14ac:dyDescent="0.25">
      <c r="A170" s="1">
        <v>168</v>
      </c>
      <c r="D170" s="1" t="s">
        <v>691</v>
      </c>
      <c r="F170" s="1" t="s">
        <v>687</v>
      </c>
      <c r="I170" s="1" t="s">
        <v>1389</v>
      </c>
    </row>
    <row r="171" spans="1:9" x14ac:dyDescent="0.25">
      <c r="A171" s="1">
        <v>169</v>
      </c>
      <c r="D171" s="1" t="s">
        <v>692</v>
      </c>
      <c r="F171" s="1" t="s">
        <v>685</v>
      </c>
      <c r="I171" s="1" t="s">
        <v>1390</v>
      </c>
    </row>
    <row r="172" spans="1:9" x14ac:dyDescent="0.25">
      <c r="A172" s="1">
        <v>170</v>
      </c>
      <c r="D172" s="1" t="s">
        <v>693</v>
      </c>
      <c r="F172" s="1" t="s">
        <v>732</v>
      </c>
      <c r="I172" s="1" t="s">
        <v>1391</v>
      </c>
    </row>
    <row r="173" spans="1:9" x14ac:dyDescent="0.25">
      <c r="A173" s="1">
        <v>171</v>
      </c>
      <c r="D173" s="1" t="s">
        <v>696</v>
      </c>
      <c r="F173" s="1" t="s">
        <v>730</v>
      </c>
      <c r="I173" s="1" t="s">
        <v>1392</v>
      </c>
    </row>
    <row r="174" spans="1:9" x14ac:dyDescent="0.25">
      <c r="A174" s="1">
        <v>172</v>
      </c>
      <c r="D174" s="1" t="s">
        <v>694</v>
      </c>
      <c r="F174" s="1" t="s">
        <v>736</v>
      </c>
      <c r="I174" s="1" t="s">
        <v>1393</v>
      </c>
    </row>
    <row r="175" spans="1:9" x14ac:dyDescent="0.25">
      <c r="A175" s="1">
        <v>173</v>
      </c>
      <c r="D175" s="1" t="s">
        <v>695</v>
      </c>
      <c r="F175" s="1" t="s">
        <v>728</v>
      </c>
    </row>
    <row r="176" spans="1:9" x14ac:dyDescent="0.25">
      <c r="A176" s="1">
        <v>174</v>
      </c>
      <c r="D176" s="1" t="s">
        <v>697</v>
      </c>
      <c r="F176" s="1" t="s">
        <v>733</v>
      </c>
    </row>
    <row r="177" spans="1:9" x14ac:dyDescent="0.25">
      <c r="A177" s="1">
        <v>175</v>
      </c>
      <c r="D177" s="1" t="s">
        <v>698</v>
      </c>
      <c r="F177" s="1" t="s">
        <v>731</v>
      </c>
      <c r="I177" s="1" t="s">
        <v>824</v>
      </c>
    </row>
    <row r="178" spans="1:9" x14ac:dyDescent="0.25">
      <c r="A178" s="1">
        <v>176</v>
      </c>
      <c r="D178" s="1" t="s">
        <v>699</v>
      </c>
      <c r="F178" s="1" t="s">
        <v>735</v>
      </c>
      <c r="I178" s="1" t="s">
        <v>829</v>
      </c>
    </row>
    <row r="179" spans="1:9" x14ac:dyDescent="0.25">
      <c r="A179" s="1">
        <v>177</v>
      </c>
      <c r="D179" s="1" t="s">
        <v>700</v>
      </c>
      <c r="F179" s="1" t="s">
        <v>734</v>
      </c>
      <c r="I179" s="1" t="s">
        <v>834</v>
      </c>
    </row>
    <row r="180" spans="1:9" x14ac:dyDescent="0.25">
      <c r="A180" s="1">
        <v>178</v>
      </c>
      <c r="D180" s="1" t="s">
        <v>701</v>
      </c>
      <c r="F180" s="1" t="s">
        <v>686</v>
      </c>
      <c r="I180" s="1" t="s">
        <v>839</v>
      </c>
    </row>
    <row r="181" spans="1:9" x14ac:dyDescent="0.25">
      <c r="A181" s="1">
        <v>179</v>
      </c>
      <c r="D181" s="1" t="s">
        <v>702</v>
      </c>
      <c r="F181" s="1" t="s">
        <v>729</v>
      </c>
      <c r="I181" s="1" t="s">
        <v>844</v>
      </c>
    </row>
    <row r="182" spans="1:9" x14ac:dyDescent="0.25">
      <c r="A182" s="1">
        <v>180</v>
      </c>
      <c r="D182" s="1" t="s">
        <v>703</v>
      </c>
      <c r="F182" s="1" t="s">
        <v>1450</v>
      </c>
      <c r="I182" s="1" t="s">
        <v>849</v>
      </c>
    </row>
    <row r="183" spans="1:9" x14ac:dyDescent="0.25">
      <c r="A183" s="1">
        <v>181</v>
      </c>
      <c r="D183" s="1" t="s">
        <v>703</v>
      </c>
      <c r="I183" s="1" t="s">
        <v>854</v>
      </c>
    </row>
    <row r="184" spans="1:9" x14ac:dyDescent="0.25">
      <c r="A184" s="1">
        <v>182</v>
      </c>
      <c r="D184" s="1" t="s">
        <v>704</v>
      </c>
      <c r="I184" s="1" t="s">
        <v>859</v>
      </c>
    </row>
    <row r="185" spans="1:9" x14ac:dyDescent="0.25">
      <c r="A185" s="1">
        <v>183</v>
      </c>
      <c r="D185" s="1" t="s">
        <v>705</v>
      </c>
      <c r="I185" s="1" t="s">
        <v>864</v>
      </c>
    </row>
    <row r="186" spans="1:9" x14ac:dyDescent="0.25">
      <c r="A186" s="1">
        <v>184</v>
      </c>
      <c r="D186" s="1" t="s">
        <v>706</v>
      </c>
      <c r="F186" s="8" t="s">
        <v>743</v>
      </c>
      <c r="G186" s="1" t="s">
        <v>1563</v>
      </c>
      <c r="I186" s="1" t="s">
        <v>1395</v>
      </c>
    </row>
    <row r="187" spans="1:9" x14ac:dyDescent="0.25">
      <c r="A187" s="1">
        <v>185</v>
      </c>
      <c r="D187" s="1" t="s">
        <v>707</v>
      </c>
      <c r="F187" s="8" t="s">
        <v>744</v>
      </c>
      <c r="G187" s="1" t="s">
        <v>1564</v>
      </c>
      <c r="I187" s="8"/>
    </row>
    <row r="188" spans="1:9" x14ac:dyDescent="0.25">
      <c r="A188" s="1">
        <v>186</v>
      </c>
      <c r="D188" s="1" t="s">
        <v>708</v>
      </c>
      <c r="F188" s="8" t="s">
        <v>745</v>
      </c>
      <c r="G188" s="1" t="s">
        <v>1565</v>
      </c>
    </row>
    <row r="189" spans="1:9" x14ac:dyDescent="0.25">
      <c r="A189" s="1">
        <v>187</v>
      </c>
      <c r="D189" s="1" t="s">
        <v>709</v>
      </c>
      <c r="F189" s="8" t="s">
        <v>746</v>
      </c>
      <c r="G189" s="1" t="s">
        <v>958</v>
      </c>
    </row>
    <row r="190" spans="1:9" x14ac:dyDescent="0.25">
      <c r="A190" s="1">
        <v>188</v>
      </c>
      <c r="D190" s="1" t="s">
        <v>710</v>
      </c>
      <c r="F190" s="8" t="s">
        <v>747</v>
      </c>
      <c r="G190" s="1" t="s">
        <v>959</v>
      </c>
    </row>
    <row r="191" spans="1:9" x14ac:dyDescent="0.25">
      <c r="A191" s="1">
        <v>189</v>
      </c>
      <c r="D191" s="1" t="s">
        <v>711</v>
      </c>
      <c r="G191" s="1" t="s">
        <v>960</v>
      </c>
      <c r="I191" s="1" t="s">
        <v>1396</v>
      </c>
    </row>
    <row r="192" spans="1:9" x14ac:dyDescent="0.25">
      <c r="A192" s="1">
        <v>190</v>
      </c>
      <c r="D192" s="1" t="s">
        <v>712</v>
      </c>
      <c r="F192" s="1" t="s">
        <v>752</v>
      </c>
      <c r="G192" s="1" t="s">
        <v>961</v>
      </c>
      <c r="I192" s="1" t="s">
        <v>1397</v>
      </c>
    </row>
    <row r="193" spans="1:9" x14ac:dyDescent="0.25">
      <c r="A193" s="1">
        <v>191</v>
      </c>
      <c r="D193" s="1" t="s">
        <v>713</v>
      </c>
      <c r="F193" s="1" t="s">
        <v>759</v>
      </c>
      <c r="G193" s="1" t="s">
        <v>962</v>
      </c>
      <c r="I193" s="1" t="s">
        <v>1398</v>
      </c>
    </row>
    <row r="194" spans="1:9" x14ac:dyDescent="0.25">
      <c r="A194" s="1">
        <v>192</v>
      </c>
      <c r="D194" s="1" t="s">
        <v>714</v>
      </c>
      <c r="F194" s="1" t="s">
        <v>760</v>
      </c>
      <c r="I194" s="1" t="s">
        <v>1406</v>
      </c>
    </row>
    <row r="195" spans="1:9" x14ac:dyDescent="0.25">
      <c r="A195" s="1">
        <v>193</v>
      </c>
      <c r="D195" s="1" t="s">
        <v>715</v>
      </c>
      <c r="F195" s="1" t="s">
        <v>753</v>
      </c>
      <c r="I195" s="1" t="s">
        <v>1399</v>
      </c>
    </row>
    <row r="196" spans="1:9" x14ac:dyDescent="0.25">
      <c r="A196" s="1">
        <v>194</v>
      </c>
      <c r="D196" s="1" t="s">
        <v>716</v>
      </c>
      <c r="F196" s="1" t="s">
        <v>964</v>
      </c>
    </row>
    <row r="197" spans="1:9" x14ac:dyDescent="0.25">
      <c r="A197" s="1">
        <v>195</v>
      </c>
      <c r="D197" s="1" t="s">
        <v>717</v>
      </c>
      <c r="F197" s="1" t="s">
        <v>965</v>
      </c>
      <c r="I197" s="1" t="s">
        <v>1399</v>
      </c>
    </row>
    <row r="198" spans="1:9" x14ac:dyDescent="0.25">
      <c r="A198" s="1">
        <v>196</v>
      </c>
      <c r="D198" s="1" t="s">
        <v>718</v>
      </c>
      <c r="F198" s="1" t="s">
        <v>749</v>
      </c>
      <c r="I198" s="1" t="s">
        <v>1400</v>
      </c>
    </row>
    <row r="199" spans="1:9" x14ac:dyDescent="0.25">
      <c r="A199" s="1">
        <v>197</v>
      </c>
      <c r="D199" s="1" t="s">
        <v>719</v>
      </c>
      <c r="F199" s="1" t="s">
        <v>750</v>
      </c>
      <c r="I199" s="1" t="s">
        <v>1401</v>
      </c>
    </row>
    <row r="200" spans="1:9" x14ac:dyDescent="0.25">
      <c r="A200" s="1">
        <v>198</v>
      </c>
      <c r="D200" s="1" t="s">
        <v>720</v>
      </c>
      <c r="F200" s="1" t="s">
        <v>751</v>
      </c>
      <c r="G200" s="1" t="s">
        <v>967</v>
      </c>
      <c r="I200" s="1" t="s">
        <v>1402</v>
      </c>
    </row>
    <row r="201" spans="1:9" x14ac:dyDescent="0.25">
      <c r="A201" s="1">
        <v>199</v>
      </c>
      <c r="D201" s="1" t="s">
        <v>721</v>
      </c>
      <c r="F201" s="1" t="s">
        <v>761</v>
      </c>
      <c r="G201" s="1" t="s">
        <v>968</v>
      </c>
      <c r="I201" s="1" t="s">
        <v>1403</v>
      </c>
    </row>
    <row r="202" spans="1:9" x14ac:dyDescent="0.25">
      <c r="A202" s="1">
        <v>200</v>
      </c>
      <c r="D202" s="1" t="s">
        <v>722</v>
      </c>
      <c r="F202" s="1" t="s">
        <v>754</v>
      </c>
      <c r="G202" s="1" t="s">
        <v>969</v>
      </c>
      <c r="I202" s="1" t="s">
        <v>1404</v>
      </c>
    </row>
    <row r="203" spans="1:9" x14ac:dyDescent="0.25">
      <c r="A203" s="1">
        <v>201</v>
      </c>
      <c r="D203" s="1" t="s">
        <v>723</v>
      </c>
      <c r="F203" s="1" t="s">
        <v>755</v>
      </c>
      <c r="G203" s="1" t="s">
        <v>970</v>
      </c>
      <c r="I203" s="1" t="s">
        <v>1405</v>
      </c>
    </row>
    <row r="204" spans="1:9" x14ac:dyDescent="0.25">
      <c r="A204" s="1">
        <v>202</v>
      </c>
      <c r="D204" s="1" t="s">
        <v>724</v>
      </c>
      <c r="F204" s="1" t="s">
        <v>756</v>
      </c>
      <c r="G204" s="1" t="s">
        <v>971</v>
      </c>
    </row>
    <row r="205" spans="1:9" x14ac:dyDescent="0.25">
      <c r="A205" s="1">
        <v>203</v>
      </c>
      <c r="D205" s="1" t="s">
        <v>725</v>
      </c>
      <c r="F205" s="1" t="s">
        <v>757</v>
      </c>
      <c r="G205" s="1" t="s">
        <v>972</v>
      </c>
    </row>
    <row r="206" spans="1:9" x14ac:dyDescent="0.25">
      <c r="A206" s="1">
        <v>204</v>
      </c>
      <c r="F206" s="1" t="s">
        <v>758</v>
      </c>
      <c r="G206" s="1" t="s">
        <v>973</v>
      </c>
      <c r="I206" s="1" t="s">
        <v>1413</v>
      </c>
    </row>
    <row r="207" spans="1:9" x14ac:dyDescent="0.25">
      <c r="A207" s="1">
        <v>205</v>
      </c>
      <c r="D207" s="1" t="s">
        <v>726</v>
      </c>
      <c r="F207" s="1" t="s">
        <v>966</v>
      </c>
      <c r="G207" s="1" t="s">
        <v>974</v>
      </c>
      <c r="I207" s="1" t="s">
        <v>1410</v>
      </c>
    </row>
    <row r="208" spans="1:9" x14ac:dyDescent="0.25">
      <c r="A208" s="1">
        <v>206</v>
      </c>
      <c r="D208" s="1" t="s">
        <v>370</v>
      </c>
      <c r="G208" s="1" t="s">
        <v>975</v>
      </c>
      <c r="I208" s="1" t="s">
        <v>1411</v>
      </c>
    </row>
    <row r="209" spans="1:9" x14ac:dyDescent="0.25">
      <c r="A209" s="1">
        <v>207</v>
      </c>
      <c r="D209" s="1" t="s">
        <v>727</v>
      </c>
      <c r="G209" s="1" t="s">
        <v>976</v>
      </c>
      <c r="I209" s="1" t="s">
        <v>1412</v>
      </c>
    </row>
    <row r="210" spans="1:9" x14ac:dyDescent="0.25">
      <c r="A210" s="1">
        <v>208</v>
      </c>
      <c r="G210" s="1" t="s">
        <v>977</v>
      </c>
      <c r="I210" s="1" t="s">
        <v>1414</v>
      </c>
    </row>
    <row r="211" spans="1:9" x14ac:dyDescent="0.25">
      <c r="A211" s="1">
        <v>209</v>
      </c>
      <c r="G211" s="1" t="s">
        <v>978</v>
      </c>
    </row>
    <row r="212" spans="1:9" x14ac:dyDescent="0.25">
      <c r="A212" s="1">
        <v>210</v>
      </c>
      <c r="F212" s="1" t="s">
        <v>772</v>
      </c>
      <c r="G212" s="1" t="s">
        <v>979</v>
      </c>
    </row>
    <row r="213" spans="1:9" x14ac:dyDescent="0.25">
      <c r="A213" s="1">
        <v>211</v>
      </c>
      <c r="F213" s="1" t="s">
        <v>771</v>
      </c>
      <c r="G213" s="1" t="s">
        <v>980</v>
      </c>
      <c r="I213" s="1" t="s">
        <v>1420</v>
      </c>
    </row>
    <row r="214" spans="1:9" x14ac:dyDescent="0.25">
      <c r="A214" s="1">
        <v>212</v>
      </c>
      <c r="G214" s="1" t="s">
        <v>981</v>
      </c>
      <c r="I214" s="1" t="s">
        <v>372</v>
      </c>
    </row>
    <row r="215" spans="1:9" x14ac:dyDescent="0.25">
      <c r="A215" s="1">
        <v>213</v>
      </c>
      <c r="G215" s="1" t="s">
        <v>982</v>
      </c>
      <c r="I215" s="1" t="s">
        <v>1421</v>
      </c>
    </row>
    <row r="216" spans="1:9" x14ac:dyDescent="0.25">
      <c r="A216" s="1">
        <v>214</v>
      </c>
      <c r="C216" s="2" t="s">
        <v>1471</v>
      </c>
      <c r="F216" s="21"/>
      <c r="G216" s="1" t="s">
        <v>983</v>
      </c>
    </row>
    <row r="217" spans="1:9" x14ac:dyDescent="0.25">
      <c r="A217" s="1">
        <v>215</v>
      </c>
      <c r="C217" s="2" t="s">
        <v>1457</v>
      </c>
      <c r="F217" s="21" t="s">
        <v>1478</v>
      </c>
      <c r="G217" s="1" t="s">
        <v>984</v>
      </c>
    </row>
    <row r="218" spans="1:9" x14ac:dyDescent="0.25">
      <c r="A218" s="1">
        <v>216</v>
      </c>
      <c r="C218" s="2" t="s">
        <v>1458</v>
      </c>
      <c r="F218" s="21" t="s">
        <v>1475</v>
      </c>
      <c r="G218" s="1" t="s">
        <v>985</v>
      </c>
    </row>
    <row r="219" spans="1:9" x14ac:dyDescent="0.25">
      <c r="A219" s="1">
        <v>217</v>
      </c>
      <c r="C219" s="2" t="s">
        <v>1459</v>
      </c>
      <c r="F219" s="21" t="s">
        <v>1474</v>
      </c>
      <c r="G219" s="1" t="s">
        <v>986</v>
      </c>
    </row>
    <row r="220" spans="1:9" x14ac:dyDescent="0.25">
      <c r="A220" s="1">
        <v>218</v>
      </c>
      <c r="C220" s="2" t="s">
        <v>1460</v>
      </c>
      <c r="F220" s="21" t="s">
        <v>1476</v>
      </c>
      <c r="G220" s="1" t="s">
        <v>987</v>
      </c>
    </row>
    <row r="221" spans="1:9" x14ac:dyDescent="0.25">
      <c r="A221" s="1">
        <v>219</v>
      </c>
      <c r="C221" s="2" t="s">
        <v>1461</v>
      </c>
      <c r="G221" s="1" t="s">
        <v>988</v>
      </c>
    </row>
    <row r="222" spans="1:9" x14ac:dyDescent="0.25">
      <c r="A222" s="1">
        <v>220</v>
      </c>
      <c r="C222" s="2" t="s">
        <v>1462</v>
      </c>
      <c r="G222" s="1" t="s">
        <v>989</v>
      </c>
    </row>
    <row r="223" spans="1:9" x14ac:dyDescent="0.25">
      <c r="A223" s="1">
        <v>221</v>
      </c>
      <c r="C223" s="2" t="s">
        <v>1463</v>
      </c>
      <c r="G223" s="1" t="s">
        <v>990</v>
      </c>
    </row>
    <row r="224" spans="1:9" x14ac:dyDescent="0.25">
      <c r="A224" s="1">
        <v>222</v>
      </c>
      <c r="C224" s="2" t="s">
        <v>1464</v>
      </c>
      <c r="G224" s="1" t="s">
        <v>991</v>
      </c>
    </row>
    <row r="225" spans="1:7" x14ac:dyDescent="0.25">
      <c r="A225" s="1">
        <v>223</v>
      </c>
      <c r="C225" s="2" t="s">
        <v>1465</v>
      </c>
      <c r="G225" s="1" t="s">
        <v>992</v>
      </c>
    </row>
    <row r="226" spans="1:7" x14ac:dyDescent="0.25">
      <c r="A226" s="1">
        <v>224</v>
      </c>
      <c r="C226" s="2" t="s">
        <v>1466</v>
      </c>
      <c r="G226" s="1" t="s">
        <v>993</v>
      </c>
    </row>
    <row r="227" spans="1:7" x14ac:dyDescent="0.25">
      <c r="A227" s="1">
        <v>225</v>
      </c>
      <c r="C227" s="2" t="s">
        <v>1467</v>
      </c>
      <c r="G227" s="1" t="s">
        <v>994</v>
      </c>
    </row>
    <row r="228" spans="1:7" x14ac:dyDescent="0.25">
      <c r="A228" s="1">
        <v>226</v>
      </c>
      <c r="C228" s="2" t="s">
        <v>1468</v>
      </c>
      <c r="G228" s="1" t="s">
        <v>995</v>
      </c>
    </row>
    <row r="229" spans="1:7" x14ac:dyDescent="0.25">
      <c r="A229" s="1">
        <v>227</v>
      </c>
      <c r="G229" s="1" t="s">
        <v>996</v>
      </c>
    </row>
    <row r="230" spans="1:7" x14ac:dyDescent="0.25">
      <c r="A230" s="1">
        <v>228</v>
      </c>
      <c r="C230" s="1" t="s">
        <v>1469</v>
      </c>
      <c r="G230" s="1" t="s">
        <v>997</v>
      </c>
    </row>
    <row r="231" spans="1:7" x14ac:dyDescent="0.25">
      <c r="A231" s="1">
        <v>229</v>
      </c>
      <c r="C231" s="1" t="s">
        <v>12</v>
      </c>
      <c r="G231" s="1" t="s">
        <v>998</v>
      </c>
    </row>
    <row r="232" spans="1:7" x14ac:dyDescent="0.25">
      <c r="A232" s="1">
        <v>230</v>
      </c>
      <c r="C232" s="1" t="s">
        <v>7</v>
      </c>
      <c r="G232" s="1" t="s">
        <v>999</v>
      </c>
    </row>
    <row r="233" spans="1:7" x14ac:dyDescent="0.25">
      <c r="A233" s="1">
        <v>231</v>
      </c>
      <c r="C233" s="1" t="s">
        <v>8</v>
      </c>
      <c r="G233" s="1" t="s">
        <v>1000</v>
      </c>
    </row>
    <row r="234" spans="1:7" x14ac:dyDescent="0.25">
      <c r="A234" s="1">
        <v>232</v>
      </c>
      <c r="C234" s="1" t="s">
        <v>9</v>
      </c>
      <c r="G234" s="1" t="s">
        <v>1001</v>
      </c>
    </row>
    <row r="235" spans="1:7" x14ac:dyDescent="0.25">
      <c r="A235" s="1">
        <v>233</v>
      </c>
      <c r="C235" s="1" t="s">
        <v>10</v>
      </c>
      <c r="G235" s="1" t="s">
        <v>1002</v>
      </c>
    </row>
    <row r="236" spans="1:7" x14ac:dyDescent="0.25">
      <c r="A236" s="1">
        <v>234</v>
      </c>
      <c r="C236" s="1" t="s">
        <v>11</v>
      </c>
      <c r="G236" s="1" t="s">
        <v>1003</v>
      </c>
    </row>
    <row r="237" spans="1:7" x14ac:dyDescent="0.25">
      <c r="A237" s="1">
        <v>235</v>
      </c>
      <c r="G237" s="1" t="s">
        <v>1004</v>
      </c>
    </row>
    <row r="238" spans="1:7" x14ac:dyDescent="0.25">
      <c r="A238" s="1">
        <v>236</v>
      </c>
      <c r="G238" s="1" t="s">
        <v>1005</v>
      </c>
    </row>
    <row r="239" spans="1:7" x14ac:dyDescent="0.25">
      <c r="A239" s="1">
        <v>237</v>
      </c>
      <c r="G239" s="1" t="s">
        <v>1006</v>
      </c>
    </row>
    <row r="240" spans="1:7" x14ac:dyDescent="0.25">
      <c r="A240" s="1">
        <v>238</v>
      </c>
      <c r="G240" s="1" t="s">
        <v>1007</v>
      </c>
    </row>
    <row r="241" spans="1:7" x14ac:dyDescent="0.25">
      <c r="A241" s="1">
        <v>239</v>
      </c>
      <c r="G241" s="1" t="s">
        <v>1008</v>
      </c>
    </row>
    <row r="242" spans="1:7" x14ac:dyDescent="0.25">
      <c r="A242" s="1">
        <v>240</v>
      </c>
      <c r="G242" s="1" t="s">
        <v>1009</v>
      </c>
    </row>
    <row r="243" spans="1:7" x14ac:dyDescent="0.25">
      <c r="A243" s="1">
        <v>241</v>
      </c>
      <c r="G243" s="1" t="s">
        <v>1010</v>
      </c>
    </row>
    <row r="244" spans="1:7" x14ac:dyDescent="0.25">
      <c r="A244" s="1">
        <v>242</v>
      </c>
      <c r="G244" s="1" t="s">
        <v>1011</v>
      </c>
    </row>
    <row r="245" spans="1:7" x14ac:dyDescent="0.25">
      <c r="A245" s="1">
        <v>243</v>
      </c>
      <c r="G245" s="1" t="s">
        <v>1012</v>
      </c>
    </row>
    <row r="246" spans="1:7" x14ac:dyDescent="0.25">
      <c r="A246" s="1">
        <v>244</v>
      </c>
      <c r="G246" s="1" t="s">
        <v>1013</v>
      </c>
    </row>
    <row r="247" spans="1:7" x14ac:dyDescent="0.25">
      <c r="A247" s="1">
        <v>245</v>
      </c>
      <c r="G247" s="1" t="s">
        <v>1014</v>
      </c>
    </row>
    <row r="248" spans="1:7" x14ac:dyDescent="0.25">
      <c r="A248" s="1">
        <v>246</v>
      </c>
      <c r="G248" s="1" t="s">
        <v>1015</v>
      </c>
    </row>
    <row r="249" spans="1:7" x14ac:dyDescent="0.25">
      <c r="A249" s="1">
        <v>247</v>
      </c>
      <c r="G249" s="1" t="s">
        <v>1016</v>
      </c>
    </row>
    <row r="250" spans="1:7" x14ac:dyDescent="0.25">
      <c r="A250" s="1">
        <v>248</v>
      </c>
      <c r="G250" s="1" t="s">
        <v>1017</v>
      </c>
    </row>
    <row r="251" spans="1:7" x14ac:dyDescent="0.25">
      <c r="A251" s="1">
        <v>249</v>
      </c>
      <c r="G251" s="1" t="s">
        <v>1018</v>
      </c>
    </row>
    <row r="252" spans="1:7" x14ac:dyDescent="0.25">
      <c r="A252" s="1">
        <v>250</v>
      </c>
      <c r="G252" s="1" t="s">
        <v>1019</v>
      </c>
    </row>
    <row r="253" spans="1:7" x14ac:dyDescent="0.25">
      <c r="G253" s="1" t="s">
        <v>1020</v>
      </c>
    </row>
    <row r="254" spans="1:7" x14ac:dyDescent="0.25">
      <c r="G254" s="1" t="s">
        <v>1021</v>
      </c>
    </row>
    <row r="255" spans="1:7" x14ac:dyDescent="0.25">
      <c r="G255" s="1" t="s">
        <v>1022</v>
      </c>
    </row>
    <row r="256" spans="1:7" x14ac:dyDescent="0.25">
      <c r="G256" s="1" t="s">
        <v>1023</v>
      </c>
    </row>
    <row r="257" spans="7:7" x14ac:dyDescent="0.25">
      <c r="G257" s="1" t="s">
        <v>1024</v>
      </c>
    </row>
    <row r="258" spans="7:7" x14ac:dyDescent="0.25">
      <c r="G258" s="1" t="s">
        <v>1025</v>
      </c>
    </row>
    <row r="259" spans="7:7" x14ac:dyDescent="0.25">
      <c r="G259" s="1" t="s">
        <v>1026</v>
      </c>
    </row>
    <row r="260" spans="7:7" x14ac:dyDescent="0.25">
      <c r="G260" s="1" t="s">
        <v>1027</v>
      </c>
    </row>
    <row r="261" spans="7:7" x14ac:dyDescent="0.25">
      <c r="G261" s="1" t="s">
        <v>1028</v>
      </c>
    </row>
    <row r="262" spans="7:7" x14ac:dyDescent="0.25">
      <c r="G262" s="1" t="s">
        <v>1029</v>
      </c>
    </row>
    <row r="263" spans="7:7" x14ac:dyDescent="0.25">
      <c r="G263" s="1" t="s">
        <v>1030</v>
      </c>
    </row>
    <row r="264" spans="7:7" x14ac:dyDescent="0.25">
      <c r="G264" s="1" t="s">
        <v>1031</v>
      </c>
    </row>
    <row r="265" spans="7:7" x14ac:dyDescent="0.25">
      <c r="G265" s="1" t="s">
        <v>1032</v>
      </c>
    </row>
    <row r="266" spans="7:7" x14ac:dyDescent="0.25">
      <c r="G266" s="1" t="s">
        <v>1033</v>
      </c>
    </row>
    <row r="267" spans="7:7" x14ac:dyDescent="0.25">
      <c r="G267" s="1" t="s">
        <v>1034</v>
      </c>
    </row>
    <row r="268" spans="7:7" x14ac:dyDescent="0.25">
      <c r="G268" s="1" t="s">
        <v>1035</v>
      </c>
    </row>
    <row r="269" spans="7:7" x14ac:dyDescent="0.25">
      <c r="G269" s="1" t="s">
        <v>1036</v>
      </c>
    </row>
    <row r="270" spans="7:7" x14ac:dyDescent="0.25">
      <c r="G270" s="1" t="s">
        <v>1037</v>
      </c>
    </row>
    <row r="271" spans="7:7" x14ac:dyDescent="0.25">
      <c r="G271" s="1" t="s">
        <v>1038</v>
      </c>
    </row>
    <row r="272" spans="7:7" x14ac:dyDescent="0.25">
      <c r="G272" s="1" t="s">
        <v>1039</v>
      </c>
    </row>
    <row r="273" spans="7:7" x14ac:dyDescent="0.25">
      <c r="G273" s="1" t="s">
        <v>1040</v>
      </c>
    </row>
    <row r="274" spans="7:7" x14ac:dyDescent="0.25">
      <c r="G274" s="1" t="s">
        <v>1041</v>
      </c>
    </row>
    <row r="275" spans="7:7" x14ac:dyDescent="0.25">
      <c r="G275" s="1" t="s">
        <v>1042</v>
      </c>
    </row>
    <row r="276" spans="7:7" x14ac:dyDescent="0.25">
      <c r="G276" s="1" t="s">
        <v>1043</v>
      </c>
    </row>
    <row r="277" spans="7:7" x14ac:dyDescent="0.25">
      <c r="G277" s="1" t="s">
        <v>1044</v>
      </c>
    </row>
    <row r="278" spans="7:7" x14ac:dyDescent="0.25">
      <c r="G278" s="1" t="s">
        <v>1045</v>
      </c>
    </row>
    <row r="279" spans="7:7" x14ac:dyDescent="0.25">
      <c r="G279" s="1" t="s">
        <v>1046</v>
      </c>
    </row>
    <row r="280" spans="7:7" x14ac:dyDescent="0.25">
      <c r="G280" s="1" t="s">
        <v>1047</v>
      </c>
    </row>
    <row r="281" spans="7:7" x14ac:dyDescent="0.25">
      <c r="G281" s="1" t="s">
        <v>1048</v>
      </c>
    </row>
    <row r="282" spans="7:7" x14ac:dyDescent="0.25">
      <c r="G282" s="1" t="s">
        <v>1049</v>
      </c>
    </row>
    <row r="283" spans="7:7" x14ac:dyDescent="0.25">
      <c r="G283" s="1" t="s">
        <v>1050</v>
      </c>
    </row>
    <row r="284" spans="7:7" x14ac:dyDescent="0.25">
      <c r="G284" s="1" t="s">
        <v>1051</v>
      </c>
    </row>
    <row r="285" spans="7:7" x14ac:dyDescent="0.25">
      <c r="G285" s="1" t="s">
        <v>1052</v>
      </c>
    </row>
    <row r="286" spans="7:7" x14ac:dyDescent="0.25">
      <c r="G286" s="1" t="s">
        <v>1053</v>
      </c>
    </row>
    <row r="287" spans="7:7" x14ac:dyDescent="0.25">
      <c r="G287" s="1" t="s">
        <v>1054</v>
      </c>
    </row>
    <row r="288" spans="7:7" x14ac:dyDescent="0.25">
      <c r="G288" s="1" t="s">
        <v>1055</v>
      </c>
    </row>
    <row r="289" spans="7:7" x14ac:dyDescent="0.25">
      <c r="G289" s="1" t="s">
        <v>1056</v>
      </c>
    </row>
    <row r="290" spans="7:7" x14ac:dyDescent="0.25">
      <c r="G290" s="1" t="s">
        <v>1057</v>
      </c>
    </row>
    <row r="291" spans="7:7" x14ac:dyDescent="0.25">
      <c r="G291" s="1" t="s">
        <v>1058</v>
      </c>
    </row>
    <row r="292" spans="7:7" x14ac:dyDescent="0.25">
      <c r="G292" s="1" t="s">
        <v>1059</v>
      </c>
    </row>
    <row r="293" spans="7:7" x14ac:dyDescent="0.25">
      <c r="G293" s="1" t="s">
        <v>1060</v>
      </c>
    </row>
    <row r="294" spans="7:7" x14ac:dyDescent="0.25">
      <c r="G294" s="1" t="s">
        <v>1061</v>
      </c>
    </row>
    <row r="295" spans="7:7" x14ac:dyDescent="0.25">
      <c r="G295" s="1" t="s">
        <v>1062</v>
      </c>
    </row>
    <row r="296" spans="7:7" x14ac:dyDescent="0.25">
      <c r="G296" s="1" t="s">
        <v>1063</v>
      </c>
    </row>
    <row r="297" spans="7:7" x14ac:dyDescent="0.25">
      <c r="G297" s="1" t="s">
        <v>1064</v>
      </c>
    </row>
    <row r="298" spans="7:7" x14ac:dyDescent="0.25">
      <c r="G298" s="1" t="s">
        <v>1065</v>
      </c>
    </row>
    <row r="299" spans="7:7" x14ac:dyDescent="0.25">
      <c r="G299" s="1" t="s">
        <v>1066</v>
      </c>
    </row>
    <row r="300" spans="7:7" x14ac:dyDescent="0.25">
      <c r="G300" s="1" t="s">
        <v>1067</v>
      </c>
    </row>
    <row r="301" spans="7:7" x14ac:dyDescent="0.25">
      <c r="G301" s="1" t="s">
        <v>1068</v>
      </c>
    </row>
    <row r="302" spans="7:7" x14ac:dyDescent="0.25">
      <c r="G302" s="1" t="s">
        <v>1069</v>
      </c>
    </row>
    <row r="303" spans="7:7" x14ac:dyDescent="0.25">
      <c r="G303" s="1" t="s">
        <v>1070</v>
      </c>
    </row>
    <row r="304" spans="7:7" x14ac:dyDescent="0.25">
      <c r="G304" s="1" t="s">
        <v>1071</v>
      </c>
    </row>
    <row r="305" spans="7:7" x14ac:dyDescent="0.25">
      <c r="G305" s="1" t="s">
        <v>1072</v>
      </c>
    </row>
    <row r="306" spans="7:7" x14ac:dyDescent="0.25">
      <c r="G306" s="1" t="s">
        <v>1073</v>
      </c>
    </row>
    <row r="307" spans="7:7" x14ac:dyDescent="0.25">
      <c r="G307" s="1" t="s">
        <v>1074</v>
      </c>
    </row>
    <row r="308" spans="7:7" x14ac:dyDescent="0.25">
      <c r="G308" s="1" t="s">
        <v>1075</v>
      </c>
    </row>
    <row r="309" spans="7:7" x14ac:dyDescent="0.25">
      <c r="G309" s="1" t="s">
        <v>1076</v>
      </c>
    </row>
    <row r="310" spans="7:7" x14ac:dyDescent="0.25">
      <c r="G310" s="1" t="s">
        <v>1077</v>
      </c>
    </row>
    <row r="311" spans="7:7" x14ac:dyDescent="0.25">
      <c r="G311" s="1" t="s">
        <v>1078</v>
      </c>
    </row>
    <row r="312" spans="7:7" x14ac:dyDescent="0.25">
      <c r="G312" s="1" t="s">
        <v>1079</v>
      </c>
    </row>
    <row r="313" spans="7:7" x14ac:dyDescent="0.25">
      <c r="G313" s="1" t="s">
        <v>1080</v>
      </c>
    </row>
    <row r="314" spans="7:7" x14ac:dyDescent="0.25">
      <c r="G314" s="1" t="s">
        <v>1081</v>
      </c>
    </row>
    <row r="315" spans="7:7" x14ac:dyDescent="0.25">
      <c r="G315" s="1" t="s">
        <v>1082</v>
      </c>
    </row>
    <row r="316" spans="7:7" x14ac:dyDescent="0.25">
      <c r="G316" s="1" t="s">
        <v>1083</v>
      </c>
    </row>
    <row r="317" spans="7:7" x14ac:dyDescent="0.25">
      <c r="G317" s="1" t="s">
        <v>1084</v>
      </c>
    </row>
    <row r="318" spans="7:7" x14ac:dyDescent="0.25">
      <c r="G318" s="1" t="s">
        <v>1085</v>
      </c>
    </row>
    <row r="319" spans="7:7" x14ac:dyDescent="0.25">
      <c r="G319" s="1" t="s">
        <v>1086</v>
      </c>
    </row>
    <row r="320" spans="7:7" x14ac:dyDescent="0.25">
      <c r="G320" s="1" t="s">
        <v>1087</v>
      </c>
    </row>
    <row r="321" spans="7:7" x14ac:dyDescent="0.25">
      <c r="G321" s="1" t="s">
        <v>1088</v>
      </c>
    </row>
    <row r="322" spans="7:7" x14ac:dyDescent="0.25">
      <c r="G322" s="1" t="s">
        <v>1089</v>
      </c>
    </row>
    <row r="323" spans="7:7" x14ac:dyDescent="0.25">
      <c r="G323" s="1" t="s">
        <v>1090</v>
      </c>
    </row>
    <row r="324" spans="7:7" x14ac:dyDescent="0.25">
      <c r="G324" s="1" t="s">
        <v>1091</v>
      </c>
    </row>
    <row r="325" spans="7:7" x14ac:dyDescent="0.25">
      <c r="G325" s="1" t="s">
        <v>1092</v>
      </c>
    </row>
    <row r="326" spans="7:7" x14ac:dyDescent="0.25">
      <c r="G326" s="1" t="s">
        <v>1093</v>
      </c>
    </row>
    <row r="327" spans="7:7" x14ac:dyDescent="0.25">
      <c r="G327" s="1" t="s">
        <v>1094</v>
      </c>
    </row>
    <row r="328" spans="7:7" x14ac:dyDescent="0.25">
      <c r="G328" s="1" t="s">
        <v>1095</v>
      </c>
    </row>
    <row r="329" spans="7:7" x14ac:dyDescent="0.25">
      <c r="G329" s="1" t="s">
        <v>1096</v>
      </c>
    </row>
    <row r="330" spans="7:7" x14ac:dyDescent="0.25">
      <c r="G330" s="1" t="s">
        <v>1097</v>
      </c>
    </row>
    <row r="331" spans="7:7" x14ac:dyDescent="0.25">
      <c r="G331" s="1" t="s">
        <v>1098</v>
      </c>
    </row>
    <row r="332" spans="7:7" x14ac:dyDescent="0.25">
      <c r="G332" s="1" t="s">
        <v>1099</v>
      </c>
    </row>
    <row r="333" spans="7:7" x14ac:dyDescent="0.25">
      <c r="G333" s="1" t="s">
        <v>1100</v>
      </c>
    </row>
    <row r="334" spans="7:7" x14ac:dyDescent="0.25">
      <c r="G334" s="1" t="s">
        <v>1101</v>
      </c>
    </row>
    <row r="335" spans="7:7" x14ac:dyDescent="0.25">
      <c r="G335" s="1" t="s">
        <v>1102</v>
      </c>
    </row>
    <row r="336" spans="7:7" x14ac:dyDescent="0.25">
      <c r="G336" s="1" t="s">
        <v>1103</v>
      </c>
    </row>
    <row r="337" spans="7:7" x14ac:dyDescent="0.25">
      <c r="G337" s="1" t="s">
        <v>1104</v>
      </c>
    </row>
    <row r="338" spans="7:7" x14ac:dyDescent="0.25">
      <c r="G338" s="1" t="s">
        <v>1105</v>
      </c>
    </row>
    <row r="339" spans="7:7" x14ac:dyDescent="0.25">
      <c r="G339" s="1" t="s">
        <v>1106</v>
      </c>
    </row>
    <row r="340" spans="7:7" x14ac:dyDescent="0.25">
      <c r="G340" s="1" t="s">
        <v>1107</v>
      </c>
    </row>
    <row r="341" spans="7:7" x14ac:dyDescent="0.25">
      <c r="G341" s="1" t="s">
        <v>1108</v>
      </c>
    </row>
    <row r="342" spans="7:7" x14ac:dyDescent="0.25">
      <c r="G342" s="1" t="s">
        <v>1109</v>
      </c>
    </row>
    <row r="343" spans="7:7" x14ac:dyDescent="0.25">
      <c r="G343" s="1" t="s">
        <v>1110</v>
      </c>
    </row>
    <row r="344" spans="7:7" x14ac:dyDescent="0.25">
      <c r="G344" s="1" t="s">
        <v>1111</v>
      </c>
    </row>
    <row r="345" spans="7:7" x14ac:dyDescent="0.25">
      <c r="G345" s="1" t="s">
        <v>1112</v>
      </c>
    </row>
    <row r="346" spans="7:7" x14ac:dyDescent="0.25">
      <c r="G346" s="1" t="s">
        <v>1113</v>
      </c>
    </row>
    <row r="347" spans="7:7" x14ac:dyDescent="0.25">
      <c r="G347" s="1" t="s">
        <v>1114</v>
      </c>
    </row>
    <row r="348" spans="7:7" x14ac:dyDescent="0.25">
      <c r="G348" s="1" t="s">
        <v>1115</v>
      </c>
    </row>
    <row r="349" spans="7:7" x14ac:dyDescent="0.25">
      <c r="G349" s="1" t="s">
        <v>1116</v>
      </c>
    </row>
    <row r="350" spans="7:7" x14ac:dyDescent="0.25">
      <c r="G350" s="1" t="s">
        <v>1117</v>
      </c>
    </row>
    <row r="351" spans="7:7" x14ac:dyDescent="0.25">
      <c r="G351" s="1" t="s">
        <v>1118</v>
      </c>
    </row>
    <row r="352" spans="7:7" x14ac:dyDescent="0.25">
      <c r="G352" s="1" t="s">
        <v>1119</v>
      </c>
    </row>
    <row r="353" spans="7:7" x14ac:dyDescent="0.25">
      <c r="G353" s="1" t="s">
        <v>1120</v>
      </c>
    </row>
    <row r="354" spans="7:7" x14ac:dyDescent="0.25">
      <c r="G354" s="1" t="s">
        <v>1121</v>
      </c>
    </row>
    <row r="355" spans="7:7" x14ac:dyDescent="0.25">
      <c r="G355" s="1" t="s">
        <v>1122</v>
      </c>
    </row>
    <row r="356" spans="7:7" x14ac:dyDescent="0.25">
      <c r="G356" s="1" t="s">
        <v>1123</v>
      </c>
    </row>
    <row r="357" spans="7:7" x14ac:dyDescent="0.25">
      <c r="G357" s="1" t="s">
        <v>1124</v>
      </c>
    </row>
    <row r="358" spans="7:7" x14ac:dyDescent="0.25">
      <c r="G358" s="1" t="s">
        <v>1125</v>
      </c>
    </row>
    <row r="359" spans="7:7" x14ac:dyDescent="0.25">
      <c r="G359" s="1" t="s">
        <v>1126</v>
      </c>
    </row>
    <row r="360" spans="7:7" x14ac:dyDescent="0.25">
      <c r="G360" s="1" t="s">
        <v>1127</v>
      </c>
    </row>
    <row r="361" spans="7:7" x14ac:dyDescent="0.25">
      <c r="G361" s="1" t="s">
        <v>1128</v>
      </c>
    </row>
    <row r="362" spans="7:7" x14ac:dyDescent="0.25">
      <c r="G362" s="1" t="s">
        <v>1129</v>
      </c>
    </row>
    <row r="363" spans="7:7" x14ac:dyDescent="0.25">
      <c r="G363" s="1" t="s">
        <v>1130</v>
      </c>
    </row>
    <row r="364" spans="7:7" x14ac:dyDescent="0.25">
      <c r="G364" s="1" t="s">
        <v>1131</v>
      </c>
    </row>
    <row r="365" spans="7:7" x14ac:dyDescent="0.25">
      <c r="G365" s="1" t="s">
        <v>1132</v>
      </c>
    </row>
    <row r="366" spans="7:7" x14ac:dyDescent="0.25">
      <c r="G366" s="1" t="s">
        <v>1133</v>
      </c>
    </row>
    <row r="367" spans="7:7" x14ac:dyDescent="0.25">
      <c r="G367" s="1" t="s">
        <v>1134</v>
      </c>
    </row>
    <row r="368" spans="7:7" x14ac:dyDescent="0.25">
      <c r="G368" s="1" t="s">
        <v>1135</v>
      </c>
    </row>
    <row r="369" spans="7:7" x14ac:dyDescent="0.25">
      <c r="G369" s="1" t="s">
        <v>1136</v>
      </c>
    </row>
    <row r="370" spans="7:7" x14ac:dyDescent="0.25">
      <c r="G370" s="1" t="s">
        <v>1137</v>
      </c>
    </row>
    <row r="371" spans="7:7" x14ac:dyDescent="0.25">
      <c r="G371" s="1" t="s">
        <v>1138</v>
      </c>
    </row>
    <row r="372" spans="7:7" x14ac:dyDescent="0.25">
      <c r="G372" s="1" t="s">
        <v>1139</v>
      </c>
    </row>
    <row r="373" spans="7:7" x14ac:dyDescent="0.25">
      <c r="G373" s="1" t="s">
        <v>1140</v>
      </c>
    </row>
    <row r="374" spans="7:7" x14ac:dyDescent="0.25">
      <c r="G374" s="1" t="s">
        <v>1141</v>
      </c>
    </row>
    <row r="375" spans="7:7" x14ac:dyDescent="0.25">
      <c r="G375" s="1" t="s">
        <v>1142</v>
      </c>
    </row>
    <row r="376" spans="7:7" x14ac:dyDescent="0.25">
      <c r="G376" s="1" t="s">
        <v>1143</v>
      </c>
    </row>
    <row r="377" spans="7:7" x14ac:dyDescent="0.25">
      <c r="G377" s="1" t="s">
        <v>1144</v>
      </c>
    </row>
    <row r="378" spans="7:7" x14ac:dyDescent="0.25">
      <c r="G378" s="1" t="s">
        <v>1145</v>
      </c>
    </row>
    <row r="379" spans="7:7" x14ac:dyDescent="0.25">
      <c r="G379" s="1" t="s">
        <v>1146</v>
      </c>
    </row>
    <row r="380" spans="7:7" x14ac:dyDescent="0.25">
      <c r="G380" s="1" t="s">
        <v>1147</v>
      </c>
    </row>
    <row r="381" spans="7:7" x14ac:dyDescent="0.25">
      <c r="G381" s="1" t="s">
        <v>1148</v>
      </c>
    </row>
    <row r="382" spans="7:7" x14ac:dyDescent="0.25">
      <c r="G382" s="1" t="s">
        <v>1149</v>
      </c>
    </row>
    <row r="383" spans="7:7" x14ac:dyDescent="0.25">
      <c r="G383" s="1" t="s">
        <v>1150</v>
      </c>
    </row>
    <row r="384" spans="7:7" x14ac:dyDescent="0.25">
      <c r="G384" s="1" t="s">
        <v>1151</v>
      </c>
    </row>
    <row r="385" spans="7:7" x14ac:dyDescent="0.25">
      <c r="G385" s="1" t="s">
        <v>1152</v>
      </c>
    </row>
    <row r="386" spans="7:7" x14ac:dyDescent="0.25">
      <c r="G386" s="1" t="s">
        <v>1153</v>
      </c>
    </row>
    <row r="387" spans="7:7" x14ac:dyDescent="0.25">
      <c r="G387" s="1" t="s">
        <v>1154</v>
      </c>
    </row>
    <row r="388" spans="7:7" x14ac:dyDescent="0.25">
      <c r="G388" s="1" t="s">
        <v>1155</v>
      </c>
    </row>
    <row r="389" spans="7:7" x14ac:dyDescent="0.25">
      <c r="G389" s="1" t="s">
        <v>1156</v>
      </c>
    </row>
    <row r="390" spans="7:7" x14ac:dyDescent="0.25">
      <c r="G390" s="1" t="s">
        <v>1157</v>
      </c>
    </row>
    <row r="391" spans="7:7" x14ac:dyDescent="0.25">
      <c r="G391" s="1" t="s">
        <v>1158</v>
      </c>
    </row>
    <row r="392" spans="7:7" x14ac:dyDescent="0.25">
      <c r="G392" s="1" t="s">
        <v>1159</v>
      </c>
    </row>
    <row r="393" spans="7:7" x14ac:dyDescent="0.25">
      <c r="G393" s="1" t="s">
        <v>1160</v>
      </c>
    </row>
    <row r="394" spans="7:7" x14ac:dyDescent="0.25">
      <c r="G394" s="1" t="s">
        <v>1161</v>
      </c>
    </row>
    <row r="395" spans="7:7" x14ac:dyDescent="0.25">
      <c r="G395" s="1" t="s">
        <v>1162</v>
      </c>
    </row>
    <row r="396" spans="7:7" x14ac:dyDescent="0.25">
      <c r="G396" s="1" t="s">
        <v>1163</v>
      </c>
    </row>
    <row r="397" spans="7:7" x14ac:dyDescent="0.25">
      <c r="G397" s="1" t="s">
        <v>1164</v>
      </c>
    </row>
    <row r="398" spans="7:7" x14ac:dyDescent="0.25">
      <c r="G398" s="1" t="s">
        <v>1165</v>
      </c>
    </row>
    <row r="399" spans="7:7" x14ac:dyDescent="0.25">
      <c r="G399" s="1" t="s">
        <v>1166</v>
      </c>
    </row>
    <row r="400" spans="7:7" x14ac:dyDescent="0.25">
      <c r="G400" s="1" t="s">
        <v>1167</v>
      </c>
    </row>
    <row r="401" spans="3:7" x14ac:dyDescent="0.25">
      <c r="G401" s="1" t="s">
        <v>1168</v>
      </c>
    </row>
    <row r="402" spans="3:7" x14ac:dyDescent="0.25">
      <c r="G402" s="1" t="s">
        <v>1169</v>
      </c>
    </row>
    <row r="403" spans="3:7" x14ac:dyDescent="0.25">
      <c r="G403" s="1" t="s">
        <v>1170</v>
      </c>
    </row>
    <row r="404" spans="3:7" x14ac:dyDescent="0.25">
      <c r="G404" s="1" t="s">
        <v>1171</v>
      </c>
    </row>
    <row r="405" spans="3:7" x14ac:dyDescent="0.25">
      <c r="G405" s="1" t="s">
        <v>1172</v>
      </c>
    </row>
    <row r="406" spans="3:7" x14ac:dyDescent="0.25">
      <c r="G406" s="1" t="s">
        <v>1173</v>
      </c>
    </row>
    <row r="407" spans="3:7" x14ac:dyDescent="0.25">
      <c r="G407" s="1" t="s">
        <v>1174</v>
      </c>
    </row>
    <row r="408" spans="3:7" x14ac:dyDescent="0.25">
      <c r="G408" s="1" t="s">
        <v>1175</v>
      </c>
    </row>
    <row r="409" spans="3:7" x14ac:dyDescent="0.25">
      <c r="G409" s="1" t="s">
        <v>1176</v>
      </c>
    </row>
    <row r="410" spans="3:7" x14ac:dyDescent="0.25">
      <c r="G410" s="1" t="s">
        <v>1177</v>
      </c>
    </row>
    <row r="411" spans="3:7" x14ac:dyDescent="0.25">
      <c r="G411" s="1" t="s">
        <v>1178</v>
      </c>
    </row>
    <row r="412" spans="3:7" x14ac:dyDescent="0.25">
      <c r="G412" s="1" t="s">
        <v>1179</v>
      </c>
    </row>
    <row r="413" spans="3:7" x14ac:dyDescent="0.25">
      <c r="G413" s="1" t="s">
        <v>1180</v>
      </c>
    </row>
    <row r="414" spans="3:7" x14ac:dyDescent="0.25">
      <c r="G414" s="1" t="s">
        <v>1181</v>
      </c>
    </row>
    <row r="415" spans="3:7" x14ac:dyDescent="0.25">
      <c r="C415" s="2" t="s">
        <v>1435</v>
      </c>
      <c r="G415" s="1" t="s">
        <v>1182</v>
      </c>
    </row>
    <row r="416" spans="3:7" x14ac:dyDescent="0.25">
      <c r="G416" s="1" t="s">
        <v>1183</v>
      </c>
    </row>
    <row r="417" spans="3:7" x14ac:dyDescent="0.25">
      <c r="C417" s="2">
        <v>1</v>
      </c>
      <c r="D417" s="1">
        <v>10</v>
      </c>
      <c r="G417" s="1" t="s">
        <v>1184</v>
      </c>
    </row>
    <row r="418" spans="3:7" x14ac:dyDescent="0.25">
      <c r="C418" s="2">
        <v>2</v>
      </c>
      <c r="D418" s="1">
        <v>6</v>
      </c>
      <c r="G418" s="1" t="s">
        <v>1185</v>
      </c>
    </row>
    <row r="419" spans="3:7" x14ac:dyDescent="0.25">
      <c r="C419" s="2">
        <v>3</v>
      </c>
      <c r="D419" s="1">
        <v>2</v>
      </c>
      <c r="G419" s="1" t="s">
        <v>1186</v>
      </c>
    </row>
    <row r="420" spans="3:7" x14ac:dyDescent="0.25">
      <c r="G420" s="1" t="s">
        <v>1187</v>
      </c>
    </row>
    <row r="421" spans="3:7" x14ac:dyDescent="0.25">
      <c r="G421" s="1" t="s">
        <v>1188</v>
      </c>
    </row>
    <row r="422" spans="3:7" x14ac:dyDescent="0.25">
      <c r="G422" s="1" t="s">
        <v>1189</v>
      </c>
    </row>
    <row r="423" spans="3:7" x14ac:dyDescent="0.25">
      <c r="G423" s="1" t="s">
        <v>1190</v>
      </c>
    </row>
    <row r="424" spans="3:7" x14ac:dyDescent="0.25">
      <c r="G424" s="1" t="s">
        <v>1191</v>
      </c>
    </row>
    <row r="425" spans="3:7" x14ac:dyDescent="0.25">
      <c r="G425" s="1" t="s">
        <v>1192</v>
      </c>
    </row>
    <row r="426" spans="3:7" x14ac:dyDescent="0.25">
      <c r="G426" s="1" t="s">
        <v>1193</v>
      </c>
    </row>
    <row r="427" spans="3:7" x14ac:dyDescent="0.25">
      <c r="G427" s="1" t="s">
        <v>1194</v>
      </c>
    </row>
    <row r="428" spans="3:7" x14ac:dyDescent="0.25">
      <c r="G428" s="1" t="s">
        <v>1195</v>
      </c>
    </row>
    <row r="429" spans="3:7" x14ac:dyDescent="0.25">
      <c r="G429" s="1" t="s">
        <v>1196</v>
      </c>
    </row>
    <row r="430" spans="3:7" x14ac:dyDescent="0.25">
      <c r="G430" s="1" t="s">
        <v>1197</v>
      </c>
    </row>
    <row r="431" spans="3:7" x14ac:dyDescent="0.25">
      <c r="G431" s="1" t="s">
        <v>1198</v>
      </c>
    </row>
    <row r="432" spans="3:7" x14ac:dyDescent="0.25">
      <c r="G432" s="1" t="s">
        <v>1199</v>
      </c>
    </row>
    <row r="433" spans="7:7" x14ac:dyDescent="0.25">
      <c r="G433" s="1" t="s">
        <v>1200</v>
      </c>
    </row>
    <row r="434" spans="7:7" x14ac:dyDescent="0.25">
      <c r="G434" s="1" t="s">
        <v>1201</v>
      </c>
    </row>
    <row r="435" spans="7:7" x14ac:dyDescent="0.25">
      <c r="G435" s="1" t="s">
        <v>1202</v>
      </c>
    </row>
    <row r="436" spans="7:7" x14ac:dyDescent="0.25">
      <c r="G436" s="1" t="s">
        <v>1203</v>
      </c>
    </row>
    <row r="437" spans="7:7" x14ac:dyDescent="0.25">
      <c r="G437" s="1" t="s">
        <v>1204</v>
      </c>
    </row>
    <row r="438" spans="7:7" x14ac:dyDescent="0.25">
      <c r="G438" s="1" t="s">
        <v>1205</v>
      </c>
    </row>
    <row r="439" spans="7:7" x14ac:dyDescent="0.25">
      <c r="G439" s="1" t="s">
        <v>1206</v>
      </c>
    </row>
    <row r="440" spans="7:7" x14ac:dyDescent="0.25">
      <c r="G440" s="1" t="s">
        <v>1207</v>
      </c>
    </row>
    <row r="441" spans="7:7" x14ac:dyDescent="0.25">
      <c r="G441" s="1" t="s">
        <v>1208</v>
      </c>
    </row>
    <row r="442" spans="7:7" x14ac:dyDescent="0.25">
      <c r="G442" s="1" t="s">
        <v>1209</v>
      </c>
    </row>
    <row r="443" spans="7:7" x14ac:dyDescent="0.25">
      <c r="G443" s="1" t="s">
        <v>1210</v>
      </c>
    </row>
    <row r="444" spans="7:7" x14ac:dyDescent="0.25">
      <c r="G444" s="1" t="s">
        <v>1211</v>
      </c>
    </row>
    <row r="445" spans="7:7" x14ac:dyDescent="0.25">
      <c r="G445" s="1" t="s">
        <v>1212</v>
      </c>
    </row>
    <row r="446" spans="7:7" x14ac:dyDescent="0.25">
      <c r="G446" s="1" t="s">
        <v>1213</v>
      </c>
    </row>
    <row r="447" spans="7:7" x14ac:dyDescent="0.25">
      <c r="G447" s="1" t="s">
        <v>1214</v>
      </c>
    </row>
    <row r="448" spans="7:7" x14ac:dyDescent="0.25">
      <c r="G448" s="1" t="s">
        <v>1215</v>
      </c>
    </row>
    <row r="449" spans="7:7" x14ac:dyDescent="0.25">
      <c r="G449" s="1" t="s">
        <v>1216</v>
      </c>
    </row>
    <row r="450" spans="7:7" x14ac:dyDescent="0.25">
      <c r="G450" s="1" t="s">
        <v>1217</v>
      </c>
    </row>
    <row r="451" spans="7:7" x14ac:dyDescent="0.25">
      <c r="G451" s="1" t="s">
        <v>1218</v>
      </c>
    </row>
    <row r="452" spans="7:7" x14ac:dyDescent="0.25">
      <c r="G452" s="1" t="s">
        <v>1219</v>
      </c>
    </row>
    <row r="453" spans="7:7" x14ac:dyDescent="0.25">
      <c r="G453" s="1" t="s">
        <v>1220</v>
      </c>
    </row>
    <row r="454" spans="7:7" x14ac:dyDescent="0.25">
      <c r="G454" s="1" t="s">
        <v>1221</v>
      </c>
    </row>
    <row r="455" spans="7:7" x14ac:dyDescent="0.25">
      <c r="G455" s="1" t="s">
        <v>1222</v>
      </c>
    </row>
    <row r="456" spans="7:7" x14ac:dyDescent="0.25">
      <c r="G456" s="1" t="s">
        <v>1223</v>
      </c>
    </row>
    <row r="457" spans="7:7" x14ac:dyDescent="0.25">
      <c r="G457" s="1" t="s">
        <v>1224</v>
      </c>
    </row>
    <row r="458" spans="7:7" x14ac:dyDescent="0.25">
      <c r="G458" s="1" t="s">
        <v>1225</v>
      </c>
    </row>
    <row r="459" spans="7:7" x14ac:dyDescent="0.25">
      <c r="G459" s="1" t="s">
        <v>1226</v>
      </c>
    </row>
    <row r="460" spans="7:7" x14ac:dyDescent="0.25">
      <c r="G460" s="1" t="s">
        <v>1227</v>
      </c>
    </row>
    <row r="461" spans="7:7" x14ac:dyDescent="0.25">
      <c r="G461" s="1" t="s">
        <v>1228</v>
      </c>
    </row>
    <row r="462" spans="7:7" x14ac:dyDescent="0.25">
      <c r="G462" s="1" t="s">
        <v>1229</v>
      </c>
    </row>
    <row r="463" spans="7:7" x14ac:dyDescent="0.25">
      <c r="G463" s="1" t="s">
        <v>1230</v>
      </c>
    </row>
    <row r="464" spans="7:7" x14ac:dyDescent="0.25">
      <c r="G464" s="1" t="s">
        <v>1231</v>
      </c>
    </row>
    <row r="465" spans="7:7" x14ac:dyDescent="0.25">
      <c r="G465" s="1" t="s">
        <v>1232</v>
      </c>
    </row>
    <row r="466" spans="7:7" x14ac:dyDescent="0.25">
      <c r="G466" s="1" t="s">
        <v>1233</v>
      </c>
    </row>
    <row r="467" spans="7:7" x14ac:dyDescent="0.25">
      <c r="G467" s="1" t="s">
        <v>1234</v>
      </c>
    </row>
    <row r="468" spans="7:7" x14ac:dyDescent="0.25">
      <c r="G468" s="1" t="s">
        <v>1235</v>
      </c>
    </row>
    <row r="469" spans="7:7" x14ac:dyDescent="0.25">
      <c r="G469" s="1" t="s">
        <v>1236</v>
      </c>
    </row>
    <row r="470" spans="7:7" x14ac:dyDescent="0.25">
      <c r="G470" s="1" t="s">
        <v>1237</v>
      </c>
    </row>
    <row r="471" spans="7:7" x14ac:dyDescent="0.25">
      <c r="G471" s="1" t="s">
        <v>1238</v>
      </c>
    </row>
    <row r="472" spans="7:7" x14ac:dyDescent="0.25">
      <c r="G472" s="1" t="s">
        <v>1239</v>
      </c>
    </row>
    <row r="473" spans="7:7" x14ac:dyDescent="0.25">
      <c r="G473" s="1" t="s">
        <v>1240</v>
      </c>
    </row>
    <row r="474" spans="7:7" x14ac:dyDescent="0.25">
      <c r="G474" s="1" t="s">
        <v>1241</v>
      </c>
    </row>
    <row r="475" spans="7:7" x14ac:dyDescent="0.25">
      <c r="G475" s="1" t="s">
        <v>1242</v>
      </c>
    </row>
    <row r="476" spans="7:7" x14ac:dyDescent="0.25">
      <c r="G476" s="1" t="s">
        <v>1243</v>
      </c>
    </row>
    <row r="477" spans="7:7" x14ac:dyDescent="0.25">
      <c r="G477" s="1" t="s">
        <v>1244</v>
      </c>
    </row>
    <row r="478" spans="7:7" x14ac:dyDescent="0.25">
      <c r="G478" s="1" t="s">
        <v>1245</v>
      </c>
    </row>
    <row r="479" spans="7:7" x14ac:dyDescent="0.25">
      <c r="G479" s="1" t="s">
        <v>1246</v>
      </c>
    </row>
    <row r="480" spans="7:7" x14ac:dyDescent="0.25">
      <c r="G480" s="1" t="s">
        <v>1247</v>
      </c>
    </row>
    <row r="481" spans="7:7" x14ac:dyDescent="0.25">
      <c r="G481" s="1" t="s">
        <v>1248</v>
      </c>
    </row>
    <row r="482" spans="7:7" x14ac:dyDescent="0.25">
      <c r="G482" s="1" t="s">
        <v>1249</v>
      </c>
    </row>
    <row r="483" spans="7:7" x14ac:dyDescent="0.25">
      <c r="G483" s="1" t="s">
        <v>1250</v>
      </c>
    </row>
    <row r="484" spans="7:7" x14ac:dyDescent="0.25">
      <c r="G484" s="1" t="s">
        <v>1251</v>
      </c>
    </row>
    <row r="485" spans="7:7" x14ac:dyDescent="0.25">
      <c r="G485" s="1" t="s">
        <v>1252</v>
      </c>
    </row>
    <row r="486" spans="7:7" x14ac:dyDescent="0.25">
      <c r="G486" s="1" t="s">
        <v>1253</v>
      </c>
    </row>
    <row r="487" spans="7:7" x14ac:dyDescent="0.25">
      <c r="G487" s="1" t="s">
        <v>1254</v>
      </c>
    </row>
    <row r="488" spans="7:7" x14ac:dyDescent="0.25">
      <c r="G488" s="1" t="s">
        <v>1255</v>
      </c>
    </row>
    <row r="489" spans="7:7" x14ac:dyDescent="0.25">
      <c r="G489" s="1" t="s">
        <v>1256</v>
      </c>
    </row>
    <row r="490" spans="7:7" x14ac:dyDescent="0.25">
      <c r="G490" s="1" t="s">
        <v>1257</v>
      </c>
    </row>
    <row r="491" spans="7:7" x14ac:dyDescent="0.25">
      <c r="G491" s="1" t="s">
        <v>1258</v>
      </c>
    </row>
    <row r="492" spans="7:7" x14ac:dyDescent="0.25">
      <c r="G492" s="1" t="s">
        <v>1259</v>
      </c>
    </row>
    <row r="493" spans="7:7" x14ac:dyDescent="0.25">
      <c r="G493" s="1" t="s">
        <v>1260</v>
      </c>
    </row>
    <row r="494" spans="7:7" x14ac:dyDescent="0.25">
      <c r="G494" s="1" t="s">
        <v>1261</v>
      </c>
    </row>
    <row r="495" spans="7:7" x14ac:dyDescent="0.25">
      <c r="G495" s="1" t="s">
        <v>1262</v>
      </c>
    </row>
    <row r="496" spans="7:7" x14ac:dyDescent="0.25">
      <c r="G496" s="1" t="s">
        <v>1263</v>
      </c>
    </row>
    <row r="497" spans="7:7" x14ac:dyDescent="0.25">
      <c r="G497" s="1" t="s">
        <v>1264</v>
      </c>
    </row>
    <row r="498" spans="7:7" x14ac:dyDescent="0.25">
      <c r="G498" s="1" t="s">
        <v>1265</v>
      </c>
    </row>
    <row r="499" spans="7:7" x14ac:dyDescent="0.25">
      <c r="G499" s="1" t="s">
        <v>1266</v>
      </c>
    </row>
    <row r="500" spans="7:7" x14ac:dyDescent="0.25">
      <c r="G500" s="1" t="s">
        <v>1267</v>
      </c>
    </row>
    <row r="501" spans="7:7" x14ac:dyDescent="0.25">
      <c r="G501" s="1" t="s">
        <v>1268</v>
      </c>
    </row>
    <row r="502" spans="7:7" x14ac:dyDescent="0.25">
      <c r="G502" s="1" t="s">
        <v>1269</v>
      </c>
    </row>
    <row r="503" spans="7:7" x14ac:dyDescent="0.25">
      <c r="G503" s="1" t="s">
        <v>1270</v>
      </c>
    </row>
    <row r="504" spans="7:7" x14ac:dyDescent="0.25">
      <c r="G504" s="1" t="s">
        <v>1271</v>
      </c>
    </row>
    <row r="505" spans="7:7" x14ac:dyDescent="0.25">
      <c r="G505" s="1" t="s">
        <v>1272</v>
      </c>
    </row>
    <row r="506" spans="7:7" x14ac:dyDescent="0.25">
      <c r="G506" s="1" t="s">
        <v>1273</v>
      </c>
    </row>
    <row r="507" spans="7:7" x14ac:dyDescent="0.25">
      <c r="G507" s="1" t="s">
        <v>1274</v>
      </c>
    </row>
    <row r="508" spans="7:7" x14ac:dyDescent="0.25">
      <c r="G508" s="1" t="s">
        <v>1275</v>
      </c>
    </row>
    <row r="509" spans="7:7" x14ac:dyDescent="0.25">
      <c r="G509" s="1" t="s">
        <v>1276</v>
      </c>
    </row>
    <row r="510" spans="7:7" x14ac:dyDescent="0.25">
      <c r="G510" s="1" t="s">
        <v>1277</v>
      </c>
    </row>
    <row r="511" spans="7:7" x14ac:dyDescent="0.25">
      <c r="G511" s="1" t="s">
        <v>1278</v>
      </c>
    </row>
    <row r="512" spans="7:7" x14ac:dyDescent="0.25">
      <c r="G512" s="1" t="s">
        <v>1279</v>
      </c>
    </row>
    <row r="513" spans="7:7" x14ac:dyDescent="0.25">
      <c r="G513" s="1" t="s">
        <v>1280</v>
      </c>
    </row>
    <row r="514" spans="7:7" x14ac:dyDescent="0.25">
      <c r="G514" s="1" t="s">
        <v>1281</v>
      </c>
    </row>
    <row r="515" spans="7:7" x14ac:dyDescent="0.25">
      <c r="G515" s="1" t="s">
        <v>1282</v>
      </c>
    </row>
    <row r="516" spans="7:7" x14ac:dyDescent="0.25">
      <c r="G516" s="1" t="s">
        <v>1283</v>
      </c>
    </row>
    <row r="517" spans="7:7" x14ac:dyDescent="0.25">
      <c r="G517" s="1" t="s">
        <v>1284</v>
      </c>
    </row>
    <row r="518" spans="7:7" x14ac:dyDescent="0.25">
      <c r="G518" s="1" t="s">
        <v>1285</v>
      </c>
    </row>
    <row r="519" spans="7:7" x14ac:dyDescent="0.25">
      <c r="G519" s="1" t="s">
        <v>1286</v>
      </c>
    </row>
    <row r="520" spans="7:7" x14ac:dyDescent="0.25">
      <c r="G520" s="1" t="s">
        <v>1287</v>
      </c>
    </row>
    <row r="521" spans="7:7" x14ac:dyDescent="0.25">
      <c r="G521" s="1" t="s">
        <v>1288</v>
      </c>
    </row>
    <row r="522" spans="7:7" x14ac:dyDescent="0.25">
      <c r="G522" s="1" t="s">
        <v>1289</v>
      </c>
    </row>
    <row r="523" spans="7:7" x14ac:dyDescent="0.25">
      <c r="G523" s="1" t="s">
        <v>1290</v>
      </c>
    </row>
    <row r="524" spans="7:7" x14ac:dyDescent="0.25">
      <c r="G524" s="1" t="s">
        <v>1291</v>
      </c>
    </row>
    <row r="525" spans="7:7" x14ac:dyDescent="0.25">
      <c r="G525" s="1" t="s">
        <v>1292</v>
      </c>
    </row>
    <row r="526" spans="7:7" x14ac:dyDescent="0.25">
      <c r="G526" s="1" t="s">
        <v>1293</v>
      </c>
    </row>
    <row r="527" spans="7:7" x14ac:dyDescent="0.25">
      <c r="G527" s="1" t="s">
        <v>1294</v>
      </c>
    </row>
    <row r="528" spans="7:7" x14ac:dyDescent="0.25">
      <c r="G528" s="1" t="s">
        <v>1295</v>
      </c>
    </row>
    <row r="529" spans="7:7" x14ac:dyDescent="0.25">
      <c r="G529" s="1" t="s">
        <v>1296</v>
      </c>
    </row>
    <row r="530" spans="7:7" x14ac:dyDescent="0.25">
      <c r="G530" s="1" t="s">
        <v>1297</v>
      </c>
    </row>
    <row r="531" spans="7:7" x14ac:dyDescent="0.25">
      <c r="G531" s="1" t="s">
        <v>1298</v>
      </c>
    </row>
    <row r="532" spans="7:7" x14ac:dyDescent="0.25">
      <c r="G532" s="1" t="s">
        <v>1299</v>
      </c>
    </row>
    <row r="533" spans="7:7" x14ac:dyDescent="0.25">
      <c r="G533" s="1" t="s">
        <v>1300</v>
      </c>
    </row>
    <row r="534" spans="7:7" x14ac:dyDescent="0.25">
      <c r="G534" s="1" t="s">
        <v>1301</v>
      </c>
    </row>
    <row r="535" spans="7:7" x14ac:dyDescent="0.25">
      <c r="G535" s="1" t="s">
        <v>1302</v>
      </c>
    </row>
    <row r="536" spans="7:7" x14ac:dyDescent="0.25">
      <c r="G536" s="1" t="s">
        <v>1303</v>
      </c>
    </row>
    <row r="537" spans="7:7" x14ac:dyDescent="0.25">
      <c r="G537" s="1" t="s">
        <v>1304</v>
      </c>
    </row>
    <row r="538" spans="7:7" x14ac:dyDescent="0.25">
      <c r="G538" s="1" t="s">
        <v>1305</v>
      </c>
    </row>
    <row r="539" spans="7:7" x14ac:dyDescent="0.25">
      <c r="G539" s="1" t="s">
        <v>1306</v>
      </c>
    </row>
    <row r="540" spans="7:7" x14ac:dyDescent="0.25">
      <c r="G540" s="1" t="s">
        <v>1307</v>
      </c>
    </row>
    <row r="541" spans="7:7" x14ac:dyDescent="0.25">
      <c r="G541" s="1" t="s">
        <v>1308</v>
      </c>
    </row>
    <row r="542" spans="7:7" x14ac:dyDescent="0.25">
      <c r="G542" s="1" t="s">
        <v>1309</v>
      </c>
    </row>
    <row r="543" spans="7:7" x14ac:dyDescent="0.25">
      <c r="G543" s="1" t="s">
        <v>1310</v>
      </c>
    </row>
    <row r="544" spans="7:7" x14ac:dyDescent="0.25">
      <c r="G544" s="1" t="s">
        <v>1311</v>
      </c>
    </row>
    <row r="545" spans="7:7" x14ac:dyDescent="0.25">
      <c r="G545" s="1" t="s">
        <v>1312</v>
      </c>
    </row>
    <row r="546" spans="7:7" x14ac:dyDescent="0.25">
      <c r="G546" s="1" t="s">
        <v>1313</v>
      </c>
    </row>
    <row r="547" spans="7:7" x14ac:dyDescent="0.25">
      <c r="G547" s="1" t="s">
        <v>1314</v>
      </c>
    </row>
    <row r="548" spans="7:7" x14ac:dyDescent="0.25">
      <c r="G548" s="1" t="s">
        <v>1315</v>
      </c>
    </row>
    <row r="549" spans="7:7" x14ac:dyDescent="0.25">
      <c r="G549" s="1" t="s">
        <v>1316</v>
      </c>
    </row>
    <row r="550" spans="7:7" x14ac:dyDescent="0.25">
      <c r="G550" s="1" t="s">
        <v>1317</v>
      </c>
    </row>
    <row r="551" spans="7:7" x14ac:dyDescent="0.25">
      <c r="G551" s="1" t="s">
        <v>1318</v>
      </c>
    </row>
    <row r="552" spans="7:7" x14ac:dyDescent="0.25">
      <c r="G552" s="1" t="s">
        <v>1319</v>
      </c>
    </row>
    <row r="553" spans="7:7" x14ac:dyDescent="0.25">
      <c r="G553" s="1" t="s">
        <v>1320</v>
      </c>
    </row>
    <row r="554" spans="7:7" x14ac:dyDescent="0.25">
      <c r="G554" s="1" t="s">
        <v>1321</v>
      </c>
    </row>
    <row r="555" spans="7:7" x14ac:dyDescent="0.25">
      <c r="G555" s="1" t="s">
        <v>1322</v>
      </c>
    </row>
    <row r="556" spans="7:7" x14ac:dyDescent="0.25">
      <c r="G556" s="1" t="s">
        <v>1323</v>
      </c>
    </row>
    <row r="557" spans="7:7" x14ac:dyDescent="0.25">
      <c r="G557" s="1" t="s">
        <v>1324</v>
      </c>
    </row>
    <row r="558" spans="7:7" x14ac:dyDescent="0.25">
      <c r="G558" s="1" t="s">
        <v>1325</v>
      </c>
    </row>
    <row r="559" spans="7:7" x14ac:dyDescent="0.25">
      <c r="G559" s="1" t="s">
        <v>1326</v>
      </c>
    </row>
    <row r="560" spans="7:7" x14ac:dyDescent="0.25">
      <c r="G560" s="1" t="s">
        <v>1327</v>
      </c>
    </row>
    <row r="561" spans="7:7" x14ac:dyDescent="0.25">
      <c r="G561" s="1" t="s">
        <v>1328</v>
      </c>
    </row>
    <row r="562" spans="7:7" x14ac:dyDescent="0.25">
      <c r="G562" s="1" t="s">
        <v>1329</v>
      </c>
    </row>
    <row r="563" spans="7:7" x14ac:dyDescent="0.25">
      <c r="G563" s="1" t="s">
        <v>1330</v>
      </c>
    </row>
    <row r="564" spans="7:7" x14ac:dyDescent="0.25">
      <c r="G564" s="1" t="s">
        <v>1331</v>
      </c>
    </row>
    <row r="565" spans="7:7" x14ac:dyDescent="0.25">
      <c r="G565" s="1" t="s">
        <v>1332</v>
      </c>
    </row>
    <row r="566" spans="7:7" x14ac:dyDescent="0.25">
      <c r="G566" s="1" t="s">
        <v>1333</v>
      </c>
    </row>
    <row r="567" spans="7:7" x14ac:dyDescent="0.25">
      <c r="G567" s="1" t="s">
        <v>1334</v>
      </c>
    </row>
    <row r="568" spans="7:7" x14ac:dyDescent="0.25">
      <c r="G568" s="1" t="s">
        <v>1335</v>
      </c>
    </row>
    <row r="569" spans="7:7" x14ac:dyDescent="0.25">
      <c r="G569" s="1" t="s">
        <v>1336</v>
      </c>
    </row>
    <row r="570" spans="7:7" x14ac:dyDescent="0.25">
      <c r="G570" s="1" t="s">
        <v>1337</v>
      </c>
    </row>
    <row r="571" spans="7:7" x14ac:dyDescent="0.25">
      <c r="G571" s="1" t="s">
        <v>1338</v>
      </c>
    </row>
    <row r="572" spans="7:7" x14ac:dyDescent="0.25">
      <c r="G572" s="1" t="s">
        <v>1339</v>
      </c>
    </row>
    <row r="573" spans="7:7" x14ac:dyDescent="0.25">
      <c r="G573" s="1" t="s">
        <v>1340</v>
      </c>
    </row>
    <row r="574" spans="7:7" x14ac:dyDescent="0.25">
      <c r="G574" s="1" t="s">
        <v>1341</v>
      </c>
    </row>
    <row r="575" spans="7:7" x14ac:dyDescent="0.25">
      <c r="G575" s="1" t="s">
        <v>1342</v>
      </c>
    </row>
    <row r="576" spans="7:7" x14ac:dyDescent="0.25">
      <c r="G576" s="1" t="s">
        <v>1343</v>
      </c>
    </row>
    <row r="577" spans="7:7" x14ac:dyDescent="0.25">
      <c r="G577" s="1" t="s">
        <v>1344</v>
      </c>
    </row>
    <row r="578" spans="7:7" x14ac:dyDescent="0.25">
      <c r="G578" s="1" t="s">
        <v>1345</v>
      </c>
    </row>
    <row r="579" spans="7:7" x14ac:dyDescent="0.25">
      <c r="G579" s="1" t="s">
        <v>1346</v>
      </c>
    </row>
    <row r="580" spans="7:7" x14ac:dyDescent="0.25">
      <c r="G580" s="1" t="s">
        <v>1347</v>
      </c>
    </row>
    <row r="581" spans="7:7" x14ac:dyDescent="0.25">
      <c r="G581" s="1" t="s">
        <v>1348</v>
      </c>
    </row>
    <row r="582" spans="7:7" x14ac:dyDescent="0.25">
      <c r="G582" s="1" t="s">
        <v>1349</v>
      </c>
    </row>
    <row r="583" spans="7:7" x14ac:dyDescent="0.25">
      <c r="G583" s="1" t="s">
        <v>1350</v>
      </c>
    </row>
    <row r="584" spans="7:7" x14ac:dyDescent="0.25">
      <c r="G584" s="1" t="s">
        <v>1351</v>
      </c>
    </row>
    <row r="585" spans="7:7" x14ac:dyDescent="0.25">
      <c r="G585" s="1" t="s">
        <v>1352</v>
      </c>
    </row>
    <row r="586" spans="7:7" x14ac:dyDescent="0.25">
      <c r="G586" s="1" t="s">
        <v>1353</v>
      </c>
    </row>
    <row r="587" spans="7:7" x14ac:dyDescent="0.25">
      <c r="G587" s="1" t="s">
        <v>1354</v>
      </c>
    </row>
    <row r="588" spans="7:7" x14ac:dyDescent="0.25">
      <c r="G588" s="1" t="s">
        <v>1355</v>
      </c>
    </row>
    <row r="589" spans="7:7" x14ac:dyDescent="0.25">
      <c r="G589" s="1" t="s">
        <v>1356</v>
      </c>
    </row>
    <row r="590" spans="7:7" x14ac:dyDescent="0.25">
      <c r="G590" s="1" t="s">
        <v>1357</v>
      </c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6F96B-DD68-44EC-A5AA-593A242C6502}">
  <dimension ref="A1:H96"/>
  <sheetViews>
    <sheetView tabSelected="1" topLeftCell="A69" workbookViewId="0">
      <selection activeCell="R85" sqref="R85"/>
    </sheetView>
  </sheetViews>
  <sheetFormatPr defaultRowHeight="15" x14ac:dyDescent="0.25"/>
  <cols>
    <col min="1" max="1" width="21.140625" customWidth="1"/>
    <col min="2" max="2" width="9.140625" style="191" customWidth="1"/>
    <col min="3" max="6" width="9.140625" style="191"/>
    <col min="7" max="8" width="9.140625" style="191" customWidth="1"/>
  </cols>
  <sheetData>
    <row r="1" spans="1:8" ht="17.25" customHeight="1" x14ac:dyDescent="0.25">
      <c r="C1" s="528" t="s">
        <v>1817</v>
      </c>
      <c r="D1" s="528"/>
      <c r="E1" s="528"/>
      <c r="F1" s="528"/>
      <c r="G1" s="528"/>
    </row>
    <row r="2" spans="1:8" ht="17.25" customHeight="1" x14ac:dyDescent="0.25">
      <c r="C2" s="528"/>
      <c r="D2" s="528"/>
      <c r="E2" s="528"/>
      <c r="F2" s="528"/>
      <c r="G2" s="528"/>
    </row>
    <row r="3" spans="1:8" ht="21" customHeight="1" x14ac:dyDescent="0.25">
      <c r="C3" s="517" t="s">
        <v>1818</v>
      </c>
      <c r="D3" s="517"/>
      <c r="E3" s="517"/>
      <c r="F3" s="517"/>
      <c r="G3" s="517"/>
    </row>
    <row r="4" spans="1:8" ht="12" customHeight="1" x14ac:dyDescent="0.25"/>
    <row r="5" spans="1:8" ht="18.75" customHeight="1" x14ac:dyDescent="0.25">
      <c r="A5" s="190" t="s">
        <v>1762</v>
      </c>
      <c r="B5" s="523"/>
      <c r="C5" s="523"/>
      <c r="D5" s="523"/>
      <c r="E5" s="523"/>
      <c r="F5" s="523"/>
      <c r="G5" s="523"/>
      <c r="H5" s="523"/>
    </row>
    <row r="6" spans="1:8" ht="18.75" customHeight="1" x14ac:dyDescent="0.25">
      <c r="A6" s="190" t="s">
        <v>1784</v>
      </c>
      <c r="B6" s="516"/>
      <c r="C6" s="516"/>
      <c r="D6" s="516"/>
      <c r="E6" s="516"/>
      <c r="F6" s="516"/>
      <c r="G6" s="516"/>
      <c r="H6" s="516"/>
    </row>
    <row r="7" spans="1:8" ht="18.75" customHeight="1" x14ac:dyDescent="0.25">
      <c r="A7" s="190" t="s">
        <v>1785</v>
      </c>
      <c r="B7" s="516"/>
      <c r="C7" s="516"/>
      <c r="D7" s="516"/>
      <c r="E7" s="516"/>
      <c r="F7" s="516"/>
      <c r="G7" s="516"/>
      <c r="H7" s="516"/>
    </row>
    <row r="8" spans="1:8" ht="18.75" customHeight="1" x14ac:dyDescent="0.25">
      <c r="A8" s="194" t="s">
        <v>1833</v>
      </c>
      <c r="B8" s="516"/>
      <c r="C8" s="516"/>
      <c r="D8" s="516"/>
      <c r="E8" s="516"/>
      <c r="F8" s="516"/>
      <c r="G8" s="516"/>
      <c r="H8" s="516"/>
    </row>
    <row r="10" spans="1:8" ht="22.5" customHeight="1" x14ac:dyDescent="0.25">
      <c r="A10" s="517" t="s">
        <v>1763</v>
      </c>
      <c r="B10" s="517"/>
      <c r="C10" s="517"/>
      <c r="D10" s="517"/>
      <c r="E10" s="517"/>
      <c r="F10" s="517"/>
      <c r="G10" s="517"/>
      <c r="H10" s="517"/>
    </row>
    <row r="11" spans="1:8" x14ac:dyDescent="0.25">
      <c r="A11" s="189" t="s">
        <v>1764</v>
      </c>
      <c r="B11" s="516"/>
      <c r="C11" s="516"/>
      <c r="D11" s="516"/>
      <c r="E11" s="516"/>
      <c r="F11" s="516"/>
      <c r="G11" s="516"/>
      <c r="H11" s="516"/>
    </row>
    <row r="12" spans="1:8" x14ac:dyDescent="0.25">
      <c r="A12" s="189" t="s">
        <v>1765</v>
      </c>
      <c r="B12" s="516"/>
      <c r="C12" s="516"/>
      <c r="D12" s="516"/>
      <c r="E12" s="516"/>
      <c r="F12" s="516"/>
      <c r="G12" s="516"/>
      <c r="H12" s="516"/>
    </row>
    <row r="13" spans="1:8" x14ac:dyDescent="0.25">
      <c r="A13" s="189" t="s">
        <v>1766</v>
      </c>
      <c r="B13" s="516"/>
      <c r="C13" s="516"/>
      <c r="D13" s="516"/>
      <c r="E13" s="516"/>
      <c r="F13" s="516"/>
      <c r="G13" s="516"/>
      <c r="H13" s="516"/>
    </row>
    <row r="14" spans="1:8" x14ac:dyDescent="0.25">
      <c r="A14" s="189" t="s">
        <v>1767</v>
      </c>
      <c r="B14" s="516"/>
      <c r="C14" s="516"/>
      <c r="D14" s="516"/>
      <c r="E14" s="516"/>
      <c r="F14" s="516"/>
      <c r="G14" s="516"/>
      <c r="H14" s="516"/>
    </row>
    <row r="15" spans="1:8" x14ac:dyDescent="0.25">
      <c r="A15" s="189" t="s">
        <v>1768</v>
      </c>
      <c r="B15" s="516"/>
      <c r="C15" s="516"/>
      <c r="D15" s="516"/>
      <c r="E15" s="516"/>
      <c r="F15" s="516"/>
      <c r="G15" s="516"/>
      <c r="H15" s="516"/>
    </row>
    <row r="16" spans="1:8" x14ac:dyDescent="0.25">
      <c r="A16" s="189" t="s">
        <v>1769</v>
      </c>
      <c r="B16" s="516"/>
      <c r="C16" s="516"/>
      <c r="D16" s="516"/>
      <c r="E16" s="516"/>
      <c r="F16" s="516"/>
      <c r="G16" s="516"/>
      <c r="H16" s="516"/>
    </row>
    <row r="17" spans="1:8" x14ac:dyDescent="0.25">
      <c r="B17" s="193"/>
    </row>
    <row r="18" spans="1:8" ht="22.5" customHeight="1" x14ac:dyDescent="0.25">
      <c r="A18" s="517" t="s">
        <v>1770</v>
      </c>
      <c r="B18" s="517"/>
      <c r="C18" s="517"/>
      <c r="D18" s="517"/>
      <c r="E18" s="517"/>
      <c r="F18" s="517"/>
      <c r="G18" s="517"/>
      <c r="H18" s="517"/>
    </row>
    <row r="19" spans="1:8" x14ac:dyDescent="0.25">
      <c r="A19" s="189" t="s">
        <v>1772</v>
      </c>
      <c r="B19" s="516"/>
      <c r="C19" s="516"/>
      <c r="D19" s="516"/>
      <c r="E19" s="516"/>
      <c r="F19" s="516"/>
      <c r="G19" s="516"/>
      <c r="H19" s="516"/>
    </row>
    <row r="20" spans="1:8" x14ac:dyDescent="0.25">
      <c r="A20" s="189" t="s">
        <v>1775</v>
      </c>
      <c r="B20" s="516"/>
      <c r="C20" s="516"/>
      <c r="D20" s="516"/>
      <c r="E20" s="516"/>
      <c r="F20" s="516"/>
      <c r="G20" s="516"/>
      <c r="H20" s="516"/>
    </row>
    <row r="21" spans="1:8" x14ac:dyDescent="0.25">
      <c r="A21" s="189" t="s">
        <v>1771</v>
      </c>
      <c r="B21" s="516"/>
      <c r="C21" s="516"/>
      <c r="D21" s="516"/>
      <c r="E21" s="516"/>
      <c r="F21" s="516"/>
      <c r="G21" s="516"/>
      <c r="H21" s="516"/>
    </row>
    <row r="22" spans="1:8" x14ac:dyDescent="0.25">
      <c r="A22" s="510" t="s">
        <v>1834</v>
      </c>
      <c r="B22" s="511"/>
      <c r="C22" s="512"/>
      <c r="D22" s="513"/>
      <c r="E22" s="514"/>
      <c r="F22" s="514"/>
      <c r="G22" s="514"/>
      <c r="H22" s="515"/>
    </row>
    <row r="23" spans="1:8" x14ac:dyDescent="0.25">
      <c r="A23" s="189" t="s">
        <v>1773</v>
      </c>
      <c r="B23" s="516"/>
      <c r="C23" s="516"/>
      <c r="D23" s="516"/>
      <c r="E23" s="516"/>
      <c r="F23" s="516"/>
      <c r="G23" s="516"/>
      <c r="H23" s="516"/>
    </row>
    <row r="24" spans="1:8" x14ac:dyDescent="0.25">
      <c r="A24" s="510" t="s">
        <v>1774</v>
      </c>
      <c r="B24" s="511"/>
      <c r="C24" s="511"/>
      <c r="D24" s="512"/>
      <c r="E24" s="513"/>
      <c r="F24" s="514"/>
      <c r="G24" s="514"/>
      <c r="H24" s="515"/>
    </row>
    <row r="26" spans="1:8" ht="22.5" customHeight="1" x14ac:dyDescent="0.25">
      <c r="A26" s="517" t="s">
        <v>310</v>
      </c>
      <c r="B26" s="517"/>
      <c r="C26" s="517"/>
      <c r="D26" s="517"/>
      <c r="E26" s="517"/>
      <c r="F26" s="517"/>
      <c r="G26" s="517"/>
      <c r="H26" s="517"/>
    </row>
    <row r="27" spans="1:8" x14ac:dyDescent="0.25">
      <c r="A27" s="189" t="s">
        <v>1776</v>
      </c>
      <c r="B27" s="516"/>
      <c r="C27" s="516"/>
      <c r="D27" s="516"/>
      <c r="E27" s="516"/>
      <c r="F27" s="516"/>
      <c r="G27" s="516"/>
      <c r="H27" s="516"/>
    </row>
    <row r="28" spans="1:8" x14ac:dyDescent="0.25">
      <c r="A28" s="189" t="s">
        <v>1777</v>
      </c>
      <c r="B28" s="516"/>
      <c r="C28" s="516"/>
      <c r="D28" s="516"/>
      <c r="E28" s="516"/>
      <c r="F28" s="516"/>
      <c r="G28" s="516"/>
      <c r="H28" s="516"/>
    </row>
    <row r="29" spans="1:8" x14ac:dyDescent="0.25">
      <c r="A29" s="189" t="s">
        <v>1778</v>
      </c>
      <c r="B29" s="516"/>
      <c r="C29" s="516"/>
      <c r="D29" s="516"/>
      <c r="E29" s="516"/>
      <c r="F29" s="516"/>
      <c r="G29" s="516"/>
      <c r="H29" s="516"/>
    </row>
    <row r="30" spans="1:8" x14ac:dyDescent="0.25">
      <c r="A30" s="189" t="s">
        <v>1779</v>
      </c>
      <c r="B30" s="516"/>
      <c r="C30" s="516"/>
      <c r="D30" s="516"/>
      <c r="E30" s="516"/>
      <c r="F30" s="516"/>
      <c r="G30" s="516"/>
      <c r="H30" s="516"/>
    </row>
    <row r="31" spans="1:8" x14ac:dyDescent="0.25">
      <c r="A31" s="510" t="s">
        <v>1781</v>
      </c>
      <c r="B31" s="511"/>
      <c r="C31" s="511"/>
      <c r="D31" s="521"/>
      <c r="E31" s="521"/>
      <c r="F31" s="521"/>
      <c r="G31" s="521"/>
      <c r="H31" s="522"/>
    </row>
    <row r="32" spans="1:8" x14ac:dyDescent="0.25">
      <c r="A32" s="510" t="s">
        <v>1780</v>
      </c>
      <c r="B32" s="511"/>
      <c r="C32" s="511"/>
      <c r="D32" s="521"/>
      <c r="E32" s="521"/>
      <c r="F32" s="521"/>
      <c r="G32" s="521"/>
      <c r="H32" s="522"/>
    </row>
    <row r="33" spans="1:8" x14ac:dyDescent="0.25">
      <c r="A33" s="510" t="s">
        <v>1839</v>
      </c>
      <c r="B33" s="511"/>
      <c r="C33" s="511"/>
      <c r="D33" s="521"/>
      <c r="E33" s="521"/>
      <c r="F33" s="521"/>
      <c r="G33" s="521"/>
      <c r="H33" s="522"/>
    </row>
    <row r="34" spans="1:8" x14ac:dyDescent="0.25">
      <c r="A34" s="510" t="s">
        <v>1782</v>
      </c>
      <c r="B34" s="511"/>
      <c r="C34" s="511"/>
      <c r="D34" s="521"/>
      <c r="E34" s="521"/>
      <c r="F34" s="521"/>
      <c r="G34" s="521"/>
      <c r="H34" s="522"/>
    </row>
    <row r="35" spans="1:8" x14ac:dyDescent="0.25">
      <c r="A35" s="510" t="s">
        <v>1783</v>
      </c>
      <c r="B35" s="511"/>
      <c r="C35" s="511"/>
      <c r="D35" s="521"/>
      <c r="E35" s="521"/>
      <c r="F35" s="521"/>
      <c r="G35" s="521"/>
      <c r="H35" s="522"/>
    </row>
    <row r="37" spans="1:8" ht="22.5" customHeight="1" x14ac:dyDescent="0.25">
      <c r="A37" s="517" t="s">
        <v>1786</v>
      </c>
      <c r="B37" s="517"/>
      <c r="C37" s="517"/>
      <c r="D37" s="517"/>
      <c r="E37" s="517"/>
      <c r="F37" s="517"/>
      <c r="G37" s="517"/>
      <c r="H37" s="517"/>
    </row>
    <row r="38" spans="1:8" x14ac:dyDescent="0.25">
      <c r="A38" s="518" t="s">
        <v>1790</v>
      </c>
      <c r="B38" s="519"/>
      <c r="C38" s="519"/>
      <c r="D38" s="519"/>
      <c r="E38" s="519"/>
      <c r="F38" s="519"/>
      <c r="G38" s="519"/>
      <c r="H38" s="520"/>
    </row>
    <row r="39" spans="1:8" x14ac:dyDescent="0.25">
      <c r="A39" s="189" t="s">
        <v>1787</v>
      </c>
      <c r="B39" s="516"/>
      <c r="C39" s="516"/>
      <c r="D39" s="516"/>
      <c r="E39" s="516"/>
      <c r="F39" s="516"/>
      <c r="G39" s="516"/>
      <c r="H39" s="516"/>
    </row>
    <row r="40" spans="1:8" x14ac:dyDescent="0.25">
      <c r="A40" s="189" t="s">
        <v>1777</v>
      </c>
      <c r="B40" s="516"/>
      <c r="C40" s="516"/>
      <c r="D40" s="516"/>
      <c r="E40" s="516"/>
      <c r="F40" s="516"/>
      <c r="G40" s="516"/>
      <c r="H40" s="516"/>
    </row>
    <row r="41" spans="1:8" x14ac:dyDescent="0.25">
      <c r="A41" s="189" t="s">
        <v>1778</v>
      </c>
      <c r="B41" s="516"/>
      <c r="C41" s="516"/>
      <c r="D41" s="516"/>
      <c r="E41" s="516"/>
      <c r="F41" s="516"/>
      <c r="G41" s="516"/>
      <c r="H41" s="516"/>
    </row>
    <row r="42" spans="1:8" x14ac:dyDescent="0.25">
      <c r="A42" s="524" t="s">
        <v>1789</v>
      </c>
      <c r="B42" s="524"/>
      <c r="C42" s="524"/>
      <c r="D42" s="524"/>
      <c r="E42" s="516"/>
      <c r="F42" s="516"/>
      <c r="G42" s="516"/>
      <c r="H42" s="516"/>
    </row>
    <row r="43" spans="1:8" x14ac:dyDescent="0.25">
      <c r="A43" s="524" t="s">
        <v>1794</v>
      </c>
      <c r="B43" s="524"/>
      <c r="C43" s="533"/>
      <c r="D43" s="533"/>
      <c r="E43" s="533"/>
      <c r="F43" s="527"/>
      <c r="G43" s="527"/>
      <c r="H43" s="527"/>
    </row>
    <row r="44" spans="1:8" x14ac:dyDescent="0.25">
      <c r="A44" s="518" t="s">
        <v>1791</v>
      </c>
      <c r="B44" s="519"/>
      <c r="C44" s="519"/>
      <c r="D44" s="519"/>
      <c r="E44" s="519"/>
      <c r="F44" s="519"/>
      <c r="G44" s="519"/>
      <c r="H44" s="520"/>
    </row>
    <row r="45" spans="1:8" x14ac:dyDescent="0.25">
      <c r="A45" s="189" t="s">
        <v>1787</v>
      </c>
      <c r="B45" s="516"/>
      <c r="C45" s="516"/>
      <c r="D45" s="516"/>
      <c r="E45" s="516"/>
      <c r="F45" s="516"/>
      <c r="G45" s="516"/>
      <c r="H45" s="516"/>
    </row>
    <row r="46" spans="1:8" x14ac:dyDescent="0.25">
      <c r="A46" s="189" t="s">
        <v>1777</v>
      </c>
      <c r="B46" s="516"/>
      <c r="C46" s="516"/>
      <c r="D46" s="516"/>
      <c r="E46" s="516"/>
      <c r="F46" s="516"/>
      <c r="G46" s="516"/>
      <c r="H46" s="516"/>
    </row>
    <row r="47" spans="1:8" x14ac:dyDescent="0.25">
      <c r="A47" s="189" t="s">
        <v>1778</v>
      </c>
      <c r="B47" s="516"/>
      <c r="C47" s="516"/>
      <c r="D47" s="516"/>
      <c r="E47" s="516"/>
      <c r="F47" s="516"/>
      <c r="G47" s="516"/>
      <c r="H47" s="516"/>
    </row>
    <row r="48" spans="1:8" x14ac:dyDescent="0.25">
      <c r="A48" s="525" t="s">
        <v>1789</v>
      </c>
      <c r="B48" s="526"/>
      <c r="C48" s="526"/>
      <c r="D48" s="526"/>
      <c r="E48" s="516"/>
      <c r="F48" s="516"/>
      <c r="G48" s="516"/>
      <c r="H48" s="516"/>
    </row>
    <row r="49" spans="1:8" x14ac:dyDescent="0.25">
      <c r="A49" s="524" t="s">
        <v>1794</v>
      </c>
      <c r="B49" s="524"/>
      <c r="C49" s="533"/>
      <c r="D49" s="533"/>
      <c r="E49" s="533"/>
      <c r="F49" s="527"/>
      <c r="G49" s="527"/>
      <c r="H49" s="527"/>
    </row>
    <row r="50" spans="1:8" x14ac:dyDescent="0.25">
      <c r="A50" s="518" t="s">
        <v>1792</v>
      </c>
      <c r="B50" s="519"/>
      <c r="C50" s="519"/>
      <c r="D50" s="519"/>
      <c r="E50" s="519"/>
      <c r="F50" s="519"/>
      <c r="G50" s="519"/>
      <c r="H50" s="520"/>
    </row>
    <row r="51" spans="1:8" x14ac:dyDescent="0.25">
      <c r="A51" s="189" t="s">
        <v>1788</v>
      </c>
      <c r="B51" s="516"/>
      <c r="C51" s="516"/>
      <c r="D51" s="516"/>
      <c r="E51" s="516"/>
      <c r="F51" s="516"/>
      <c r="G51" s="516"/>
      <c r="H51" s="516"/>
    </row>
    <row r="52" spans="1:8" x14ac:dyDescent="0.25">
      <c r="A52" s="189" t="s">
        <v>1777</v>
      </c>
      <c r="B52" s="516"/>
      <c r="C52" s="516"/>
      <c r="D52" s="516"/>
      <c r="E52" s="516"/>
      <c r="F52" s="516"/>
      <c r="G52" s="516"/>
      <c r="H52" s="516"/>
    </row>
    <row r="53" spans="1:8" x14ac:dyDescent="0.25">
      <c r="A53" s="189" t="s">
        <v>1778</v>
      </c>
      <c r="B53" s="516"/>
      <c r="C53" s="516"/>
      <c r="D53" s="516"/>
      <c r="E53" s="516"/>
      <c r="F53" s="516"/>
      <c r="G53" s="516"/>
      <c r="H53" s="516"/>
    </row>
    <row r="54" spans="1:8" x14ac:dyDescent="0.25">
      <c r="A54" s="525" t="s">
        <v>1789</v>
      </c>
      <c r="B54" s="526"/>
      <c r="C54" s="526"/>
      <c r="D54" s="526"/>
      <c r="E54" s="516"/>
      <c r="F54" s="516"/>
      <c r="G54" s="516"/>
      <c r="H54" s="516"/>
    </row>
    <row r="55" spans="1:8" x14ac:dyDescent="0.25">
      <c r="A55" s="524" t="s">
        <v>1794</v>
      </c>
      <c r="B55" s="524"/>
      <c r="C55" s="533"/>
      <c r="D55" s="533"/>
      <c r="E55" s="533"/>
      <c r="F55" s="527"/>
      <c r="G55" s="527"/>
      <c r="H55" s="527"/>
    </row>
    <row r="56" spans="1:8" x14ac:dyDescent="0.25">
      <c r="A56" s="518" t="s">
        <v>1793</v>
      </c>
      <c r="B56" s="519"/>
      <c r="C56" s="519"/>
      <c r="D56" s="519"/>
      <c r="E56" s="519"/>
      <c r="F56" s="519"/>
      <c r="G56" s="519"/>
      <c r="H56" s="520"/>
    </row>
    <row r="57" spans="1:8" x14ac:dyDescent="0.25">
      <c r="A57" s="189" t="s">
        <v>1788</v>
      </c>
      <c r="B57" s="516"/>
      <c r="C57" s="516"/>
      <c r="D57" s="516"/>
      <c r="E57" s="516"/>
      <c r="F57" s="516"/>
      <c r="G57" s="516"/>
      <c r="H57" s="516"/>
    </row>
    <row r="58" spans="1:8" x14ac:dyDescent="0.25">
      <c r="A58" s="189" t="s">
        <v>1777</v>
      </c>
      <c r="B58" s="516"/>
      <c r="C58" s="516"/>
      <c r="D58" s="516"/>
      <c r="E58" s="516"/>
      <c r="F58" s="516"/>
      <c r="G58" s="516"/>
      <c r="H58" s="516"/>
    </row>
    <row r="59" spans="1:8" x14ac:dyDescent="0.25">
      <c r="A59" s="189" t="s">
        <v>1778</v>
      </c>
      <c r="B59" s="516"/>
      <c r="C59" s="516"/>
      <c r="D59" s="516"/>
      <c r="E59" s="516"/>
      <c r="F59" s="516"/>
      <c r="G59" s="516"/>
      <c r="H59" s="516"/>
    </row>
    <row r="60" spans="1:8" x14ac:dyDescent="0.25">
      <c r="A60" s="525" t="s">
        <v>1789</v>
      </c>
      <c r="B60" s="526"/>
      <c r="C60" s="526"/>
      <c r="D60" s="526"/>
      <c r="E60" s="516"/>
      <c r="F60" s="516"/>
      <c r="G60" s="516"/>
      <c r="H60" s="516"/>
    </row>
    <row r="61" spans="1:8" x14ac:dyDescent="0.25">
      <c r="A61" s="524" t="s">
        <v>1794</v>
      </c>
      <c r="B61" s="524"/>
      <c r="C61" s="533"/>
      <c r="D61" s="533"/>
      <c r="E61" s="533"/>
      <c r="F61" s="527"/>
      <c r="G61" s="527"/>
      <c r="H61" s="527"/>
    </row>
    <row r="63" spans="1:8" ht="22.5" customHeight="1" x14ac:dyDescent="0.25">
      <c r="A63" s="517" t="s">
        <v>1795</v>
      </c>
      <c r="B63" s="517"/>
      <c r="C63" s="517"/>
      <c r="D63" s="517"/>
      <c r="E63" s="517"/>
      <c r="F63" s="517"/>
      <c r="G63" s="517"/>
      <c r="H63" s="517"/>
    </row>
    <row r="64" spans="1:8" x14ac:dyDescent="0.25">
      <c r="A64" s="510" t="s">
        <v>1796</v>
      </c>
      <c r="B64" s="511"/>
      <c r="C64" s="534"/>
      <c r="D64" s="534"/>
      <c r="E64" s="534"/>
      <c r="F64" s="534"/>
      <c r="G64" s="534"/>
      <c r="H64" s="534"/>
    </row>
    <row r="65" spans="1:8" x14ac:dyDescent="0.25">
      <c r="A65" s="529" t="s">
        <v>1797</v>
      </c>
      <c r="B65" s="529"/>
      <c r="C65" s="188" t="s">
        <v>1798</v>
      </c>
      <c r="D65" s="192"/>
      <c r="E65" s="188" t="s">
        <v>1805</v>
      </c>
      <c r="F65" s="192"/>
      <c r="G65" s="188" t="s">
        <v>1808</v>
      </c>
      <c r="H65" s="192" t="str">
        <f>IF($C$64="","",IF($C$64=List2!$O$20,List2!$O$15,IF(List1!$C$64&lt;&gt;List2!$O$20,"")))</f>
        <v/>
      </c>
    </row>
    <row r="66" spans="1:8" x14ac:dyDescent="0.25">
      <c r="A66" s="529"/>
      <c r="B66" s="529"/>
      <c r="C66" s="188" t="s">
        <v>1799</v>
      </c>
      <c r="D66" s="192"/>
      <c r="E66" s="188" t="s">
        <v>1804</v>
      </c>
      <c r="F66" s="192"/>
      <c r="G66" s="188" t="s">
        <v>1809</v>
      </c>
      <c r="H66" s="192" t="str">
        <f>IF($C$64="","",IF($C$64=List2!$O$20,List2!$O$15,IF(List1!$C$64&lt;&gt;List2!$O$20,"")))</f>
        <v/>
      </c>
    </row>
    <row r="67" spans="1:8" x14ac:dyDescent="0.25">
      <c r="A67" s="529"/>
      <c r="B67" s="529"/>
      <c r="C67" s="188" t="s">
        <v>1801</v>
      </c>
      <c r="D67" s="192"/>
      <c r="E67" s="188" t="s">
        <v>1807</v>
      </c>
      <c r="F67" s="192"/>
      <c r="G67" s="188" t="s">
        <v>1813</v>
      </c>
      <c r="H67" s="192" t="str">
        <f>IF($C$64="","",IF($C$64=List2!$O$20,List2!$O$15,IF(List1!$C$64&lt;&gt;List2!$O$20,"")))</f>
        <v/>
      </c>
    </row>
    <row r="68" spans="1:8" x14ac:dyDescent="0.25">
      <c r="A68" s="529"/>
      <c r="B68" s="529"/>
      <c r="C68" s="188" t="s">
        <v>1800</v>
      </c>
      <c r="D68" s="192"/>
      <c r="E68" s="188" t="s">
        <v>1806</v>
      </c>
      <c r="F68" s="192"/>
      <c r="G68" s="188" t="s">
        <v>1812</v>
      </c>
      <c r="H68" s="192" t="str">
        <f>IF($C$64="","",IF($C$64=List2!$O$20,List2!$O$15,IF(List1!$C$64&lt;&gt;List2!$O$20,"")))</f>
        <v/>
      </c>
    </row>
    <row r="69" spans="1:8" x14ac:dyDescent="0.25">
      <c r="A69" s="529"/>
      <c r="B69" s="529"/>
      <c r="C69" s="188" t="s">
        <v>1803</v>
      </c>
      <c r="D69" s="192"/>
      <c r="G69" s="188" t="s">
        <v>1811</v>
      </c>
      <c r="H69" s="192" t="str">
        <f>IF($C$64="","",IF($C$64=List2!$O$20,List2!$O$15,IF(List1!$C$64&lt;&gt;List2!$O$20,"")))</f>
        <v/>
      </c>
    </row>
    <row r="70" spans="1:8" x14ac:dyDescent="0.25">
      <c r="A70" s="529"/>
      <c r="B70" s="529"/>
      <c r="C70" s="188" t="s">
        <v>1802</v>
      </c>
      <c r="D70" s="192"/>
      <c r="G70" s="188" t="s">
        <v>1810</v>
      </c>
      <c r="H70" s="192" t="str">
        <f>IF($C$64="","",IF($C$64=List2!$O$20,List2!$O$15,IF(List1!$C$64&lt;&gt;List2!$O$20,"")))</f>
        <v/>
      </c>
    </row>
    <row r="72" spans="1:8" ht="22.5" customHeight="1" x14ac:dyDescent="0.25">
      <c r="A72" s="517" t="s">
        <v>1855</v>
      </c>
      <c r="B72" s="517"/>
      <c r="C72" s="517"/>
      <c r="D72" s="517"/>
      <c r="E72" s="517"/>
      <c r="F72" s="517"/>
      <c r="G72" s="517"/>
      <c r="H72" s="517"/>
    </row>
    <row r="73" spans="1:8" x14ac:dyDescent="0.25">
      <c r="A73" s="530" t="s">
        <v>1814</v>
      </c>
      <c r="B73" s="531"/>
      <c r="C73" s="531"/>
      <c r="D73" s="532"/>
      <c r="E73" s="513"/>
      <c r="F73" s="514"/>
      <c r="G73" s="514"/>
      <c r="H73" s="515"/>
    </row>
    <row r="74" spans="1:8" x14ac:dyDescent="0.25">
      <c r="A74" s="510" t="s">
        <v>1815</v>
      </c>
      <c r="B74" s="511"/>
      <c r="C74" s="511"/>
      <c r="D74" s="512"/>
      <c r="E74" s="513"/>
      <c r="F74" s="514"/>
      <c r="G74" s="514"/>
      <c r="H74" s="515"/>
    </row>
    <row r="75" spans="1:8" x14ac:dyDescent="0.25">
      <c r="A75" s="510" t="s">
        <v>1816</v>
      </c>
      <c r="B75" s="511"/>
      <c r="C75" s="511"/>
      <c r="D75" s="512"/>
      <c r="E75" s="513"/>
      <c r="F75" s="514"/>
      <c r="G75" s="514"/>
      <c r="H75" s="515"/>
    </row>
    <row r="77" spans="1:8" ht="21" x14ac:dyDescent="0.25">
      <c r="A77" s="517" t="s">
        <v>1819</v>
      </c>
      <c r="B77" s="517"/>
      <c r="C77" s="517"/>
      <c r="D77" s="517"/>
      <c r="E77" s="517"/>
      <c r="F77" s="517"/>
      <c r="G77" s="517"/>
      <c r="H77" s="517"/>
    </row>
    <row r="78" spans="1:8" x14ac:dyDescent="0.25">
      <c r="A78" s="524" t="s">
        <v>1820</v>
      </c>
      <c r="B78" s="524"/>
      <c r="C78" s="524"/>
      <c r="D78" s="524"/>
      <c r="E78" s="524"/>
      <c r="F78" s="524"/>
      <c r="G78" s="516"/>
      <c r="H78" s="516"/>
    </row>
    <row r="79" spans="1:8" x14ac:dyDescent="0.25">
      <c r="A79" s="535" t="s">
        <v>1821</v>
      </c>
      <c r="B79" s="535"/>
      <c r="C79" s="535"/>
      <c r="D79" s="535"/>
      <c r="E79" s="535"/>
      <c r="F79" s="535"/>
      <c r="G79" s="523"/>
      <c r="H79" s="523"/>
    </row>
    <row r="80" spans="1:8" x14ac:dyDescent="0.25">
      <c r="A80" s="535"/>
      <c r="B80" s="535"/>
      <c r="C80" s="535"/>
      <c r="D80" s="535"/>
      <c r="E80" s="535"/>
      <c r="F80" s="535"/>
      <c r="G80" s="523"/>
      <c r="H80" s="523"/>
    </row>
    <row r="82" spans="1:8" x14ac:dyDescent="0.25">
      <c r="A82" s="536" t="s">
        <v>1848</v>
      </c>
      <c r="B82" s="536"/>
      <c r="C82" s="536"/>
      <c r="D82" s="536"/>
      <c r="F82" s="536" t="s">
        <v>1851</v>
      </c>
      <c r="G82" s="536"/>
      <c r="H82" s="536"/>
    </row>
    <row r="83" spans="1:8" x14ac:dyDescent="0.25">
      <c r="A83" s="538"/>
      <c r="B83" s="538"/>
      <c r="C83" s="538"/>
      <c r="D83" s="538"/>
      <c r="F83" s="516"/>
      <c r="G83" s="516"/>
      <c r="H83" s="516"/>
    </row>
    <row r="84" spans="1:8" x14ac:dyDescent="0.25">
      <c r="A84" s="538"/>
      <c r="B84" s="538"/>
      <c r="C84" s="538"/>
      <c r="D84" s="538"/>
      <c r="F84" s="516"/>
      <c r="G84" s="516"/>
      <c r="H84" s="516"/>
    </row>
    <row r="85" spans="1:8" x14ac:dyDescent="0.25">
      <c r="A85" s="536" t="s">
        <v>1849</v>
      </c>
      <c r="B85" s="536"/>
      <c r="C85" s="536"/>
      <c r="D85" s="536"/>
      <c r="F85" s="516"/>
      <c r="G85" s="516"/>
      <c r="H85" s="516"/>
    </row>
    <row r="86" spans="1:8" x14ac:dyDescent="0.25">
      <c r="A86" s="538"/>
      <c r="B86" s="538"/>
      <c r="C86" s="538"/>
      <c r="D86" s="538"/>
      <c r="F86" s="516"/>
      <c r="G86" s="516"/>
      <c r="H86" s="516"/>
    </row>
    <row r="87" spans="1:8" x14ac:dyDescent="0.25">
      <c r="A87" s="538"/>
      <c r="B87" s="538"/>
      <c r="C87" s="538"/>
      <c r="D87" s="538"/>
      <c r="F87" s="516"/>
      <c r="G87" s="516"/>
      <c r="H87" s="516"/>
    </row>
    <row r="88" spans="1:8" x14ac:dyDescent="0.25">
      <c r="A88" s="536" t="s">
        <v>1850</v>
      </c>
      <c r="B88" s="536"/>
      <c r="C88" s="536"/>
      <c r="D88" s="536"/>
      <c r="F88" s="536" t="s">
        <v>1852</v>
      </c>
      <c r="G88" s="536"/>
      <c r="H88" s="536"/>
    </row>
    <row r="89" spans="1:8" x14ac:dyDescent="0.25">
      <c r="A89" s="538"/>
      <c r="B89" s="538"/>
      <c r="C89" s="538"/>
      <c r="D89" s="538"/>
      <c r="F89" s="516"/>
      <c r="G89" s="516"/>
      <c r="H89" s="516"/>
    </row>
    <row r="90" spans="1:8" x14ac:dyDescent="0.25">
      <c r="A90" s="538"/>
      <c r="B90" s="538"/>
      <c r="C90" s="538"/>
      <c r="D90" s="538"/>
      <c r="F90" s="516"/>
      <c r="G90" s="516"/>
      <c r="H90" s="516"/>
    </row>
    <row r="91" spans="1:8" x14ac:dyDescent="0.25">
      <c r="A91" s="538"/>
      <c r="B91" s="538"/>
      <c r="C91" s="538"/>
      <c r="D91" s="538"/>
      <c r="F91" s="516"/>
      <c r="G91" s="516"/>
      <c r="H91" s="516"/>
    </row>
    <row r="93" spans="1:8" x14ac:dyDescent="0.25">
      <c r="A93" s="537" t="s">
        <v>1854</v>
      </c>
      <c r="B93" s="537"/>
      <c r="C93" s="537"/>
      <c r="D93" s="537"/>
      <c r="E93" s="537"/>
      <c r="F93" s="537"/>
      <c r="G93" s="537"/>
      <c r="H93" s="537"/>
    </row>
    <row r="94" spans="1:8" x14ac:dyDescent="0.25">
      <c r="A94" s="537"/>
      <c r="B94" s="537"/>
      <c r="C94" s="537"/>
      <c r="D94" s="537"/>
      <c r="E94" s="537"/>
      <c r="F94" s="537"/>
      <c r="G94" s="537"/>
      <c r="H94" s="537"/>
    </row>
    <row r="95" spans="1:8" x14ac:dyDescent="0.25">
      <c r="A95" s="528" t="s">
        <v>1853</v>
      </c>
      <c r="B95" s="528"/>
      <c r="C95" s="528"/>
      <c r="D95" s="528"/>
      <c r="E95" s="528"/>
      <c r="F95" s="528"/>
      <c r="G95" s="528"/>
      <c r="H95" s="528"/>
    </row>
    <row r="96" spans="1:8" x14ac:dyDescent="0.25">
      <c r="A96" s="528"/>
      <c r="B96" s="528"/>
      <c r="C96" s="528"/>
      <c r="D96" s="528"/>
      <c r="E96" s="528"/>
      <c r="F96" s="528"/>
      <c r="G96" s="528"/>
      <c r="H96" s="528"/>
    </row>
  </sheetData>
  <mergeCells count="102">
    <mergeCell ref="F83:H87"/>
    <mergeCell ref="F88:H88"/>
    <mergeCell ref="F89:H91"/>
    <mergeCell ref="A93:H94"/>
    <mergeCell ref="A95:H96"/>
    <mergeCell ref="F82:H82"/>
    <mergeCell ref="A82:D82"/>
    <mergeCell ref="A83:D84"/>
    <mergeCell ref="A85:D85"/>
    <mergeCell ref="A86:D87"/>
    <mergeCell ref="A88:D88"/>
    <mergeCell ref="A89:D91"/>
    <mergeCell ref="B58:H58"/>
    <mergeCell ref="B59:H59"/>
    <mergeCell ref="A60:D60"/>
    <mergeCell ref="E60:H60"/>
    <mergeCell ref="A43:B43"/>
    <mergeCell ref="C43:E43"/>
    <mergeCell ref="A78:F78"/>
    <mergeCell ref="G78:H78"/>
    <mergeCell ref="A79:F80"/>
    <mergeCell ref="G79:H80"/>
    <mergeCell ref="A77:H77"/>
    <mergeCell ref="A74:D74"/>
    <mergeCell ref="E74:H74"/>
    <mergeCell ref="A75:D75"/>
    <mergeCell ref="E75:H75"/>
    <mergeCell ref="A65:B70"/>
    <mergeCell ref="A64:B64"/>
    <mergeCell ref="A72:H72"/>
    <mergeCell ref="A73:D73"/>
    <mergeCell ref="E73:H73"/>
    <mergeCell ref="A61:B61"/>
    <mergeCell ref="C61:E61"/>
    <mergeCell ref="F61:H61"/>
    <mergeCell ref="A63:H63"/>
    <mergeCell ref="C64:H64"/>
    <mergeCell ref="B51:H51"/>
    <mergeCell ref="B52:H52"/>
    <mergeCell ref="B53:H53"/>
    <mergeCell ref="E54:H54"/>
    <mergeCell ref="A56:H56"/>
    <mergeCell ref="B57:H57"/>
    <mergeCell ref="A50:H50"/>
    <mergeCell ref="A54:D54"/>
    <mergeCell ref="C1:G2"/>
    <mergeCell ref="C3:G3"/>
    <mergeCell ref="A49:B49"/>
    <mergeCell ref="C49:E49"/>
    <mergeCell ref="F49:H49"/>
    <mergeCell ref="A55:B55"/>
    <mergeCell ref="C55:E55"/>
    <mergeCell ref="F55:H55"/>
    <mergeCell ref="A42:D42"/>
    <mergeCell ref="A48:D48"/>
    <mergeCell ref="B45:H45"/>
    <mergeCell ref="B46:H46"/>
    <mergeCell ref="B47:H47"/>
    <mergeCell ref="E48:H48"/>
    <mergeCell ref="B39:H39"/>
    <mergeCell ref="B40:H40"/>
    <mergeCell ref="B41:H41"/>
    <mergeCell ref="F43:H43"/>
    <mergeCell ref="A38:H38"/>
    <mergeCell ref="A44:H44"/>
    <mergeCell ref="E42:H42"/>
    <mergeCell ref="A35:C35"/>
    <mergeCell ref="D35:H35"/>
    <mergeCell ref="B5:H5"/>
    <mergeCell ref="B6:H6"/>
    <mergeCell ref="B7:H7"/>
    <mergeCell ref="A37:H37"/>
    <mergeCell ref="A33:C33"/>
    <mergeCell ref="D33:H33"/>
    <mergeCell ref="A32:C32"/>
    <mergeCell ref="D32:H32"/>
    <mergeCell ref="A34:C34"/>
    <mergeCell ref="D34:H34"/>
    <mergeCell ref="B30:H30"/>
    <mergeCell ref="A31:C31"/>
    <mergeCell ref="D31:H31"/>
    <mergeCell ref="A26:H26"/>
    <mergeCell ref="B27:H27"/>
    <mergeCell ref="B28:H28"/>
    <mergeCell ref="B29:H29"/>
    <mergeCell ref="A22:C22"/>
    <mergeCell ref="D22:H22"/>
    <mergeCell ref="A24:D24"/>
    <mergeCell ref="E24:H24"/>
    <mergeCell ref="B16:H16"/>
    <mergeCell ref="A18:H18"/>
    <mergeCell ref="B19:H19"/>
    <mergeCell ref="B21:H21"/>
    <mergeCell ref="B23:H23"/>
    <mergeCell ref="B20:H20"/>
    <mergeCell ref="B8:H8"/>
    <mergeCell ref="B12:H12"/>
    <mergeCell ref="A10:H10"/>
    <mergeCell ref="B13:H13"/>
    <mergeCell ref="B14:H14"/>
    <mergeCell ref="B15:H15"/>
    <mergeCell ref="B11:H11"/>
  </mergeCells>
  <pageMargins left="0.51181102362204722" right="0.51181102362204722" top="0.35433070866141736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F6C1C91-EF3C-42D8-9BF7-C660B8BDF8DE}">
            <xm:f>List2!$O$15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6972CAD-B643-4331-BFB9-D77C2B9A5695}">
            <xm:f>List2!$O$14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G79:H80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2F523337-DA9D-474B-B51B-EC22C757A81A}">
          <x14:formula1>
            <xm:f>List2!$E$2:$E$5</xm:f>
          </x14:formula1>
          <xm:sqref>E24:H24</xm:sqref>
        </x14:dataValidation>
        <x14:dataValidation type="list" allowBlank="1" showInputMessage="1" showErrorMessage="1" xr:uid="{E9F9BA02-CF79-4120-B36A-F553415DABE3}">
          <x14:formula1>
            <xm:f>List2!$G$2:$G$15</xm:f>
          </x14:formula1>
          <xm:sqref>D31:H31</xm:sqref>
        </x14:dataValidation>
        <x14:dataValidation type="list" allowBlank="1" showInputMessage="1" showErrorMessage="1" xr:uid="{FEFBF00C-86BB-4C41-BDF8-9EA333A8D21E}">
          <x14:formula1>
            <xm:f>List2!$J$2:$J$6</xm:f>
          </x14:formula1>
          <xm:sqref>D32:H32 D34:H34</xm:sqref>
        </x14:dataValidation>
        <x14:dataValidation type="list" allowBlank="1" showInputMessage="1" showErrorMessage="1" xr:uid="{6B0C86E7-05B8-41DD-8383-0692C97F73EE}">
          <x14:formula1>
            <xm:f>List2!$M$2:$M$19</xm:f>
          </x14:formula1>
          <xm:sqref>D33:H33</xm:sqref>
        </x14:dataValidation>
        <x14:dataValidation type="list" allowBlank="1" showInputMessage="1" showErrorMessage="1" xr:uid="{6F838304-21CD-4167-A421-B2346BB37609}">
          <x14:formula1>
            <xm:f>List2!$O$2:$O$6</xm:f>
          </x14:formula1>
          <xm:sqref>D35:H35</xm:sqref>
        </x14:dataValidation>
        <x14:dataValidation type="list" allowBlank="1" showInputMessage="1" showErrorMessage="1" xr:uid="{432AA442-DF62-40F6-90AB-ED76DEFFF49A}">
          <x14:formula1>
            <xm:f>List2!$O$8:$O$10</xm:f>
          </x14:formula1>
          <xm:sqref>C43:E43 C49:E49 C55:E55 C61:E61</xm:sqref>
        </x14:dataValidation>
        <x14:dataValidation type="list" allowBlank="1" showInputMessage="1" showErrorMessage="1" xr:uid="{75915B2E-2208-4B08-82E5-647E89FD4BE0}">
          <x14:formula1>
            <xm:f>List2!$S$2:$S$33</xm:f>
          </x14:formula1>
          <xm:sqref>F43:H43 F49:H49 F55:H55 F61:H61</xm:sqref>
        </x14:dataValidation>
        <x14:dataValidation type="list" allowBlank="1" showInputMessage="1" showErrorMessage="1" xr:uid="{DA494101-7DFE-45C2-8026-7788502030DD}">
          <x14:formula1>
            <xm:f>List2!$O$19:$O$21</xm:f>
          </x14:formula1>
          <xm:sqref>C64:H64</xm:sqref>
        </x14:dataValidation>
        <x14:dataValidation type="list" allowBlank="1" showInputMessage="1" showErrorMessage="1" xr:uid="{2D515A9D-6992-463C-B917-73842636CC89}">
          <x14:formula1>
            <xm:f>List2!$O$13:$O$15</xm:f>
          </x14:formula1>
          <xm:sqref>D65:D70 F65:F68 H65:H70 E73:H75 G78:H80</xm:sqref>
        </x14:dataValidation>
        <x14:dataValidation type="list" allowBlank="1" showInputMessage="1" showErrorMessage="1" xr:uid="{3CFD0114-F993-4BDF-9241-9B7957E3A4E6}">
          <x14:formula1>
            <xm:f>List2!$C$1:$C$13</xm:f>
          </x14:formula1>
          <xm:sqref>B6:H7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9C508-CAC5-4AE6-A590-C1830E8B300F}">
  <dimension ref="C3:S33"/>
  <sheetViews>
    <sheetView workbookViewId="0">
      <selection activeCell="O13" sqref="O13"/>
    </sheetView>
  </sheetViews>
  <sheetFormatPr defaultRowHeight="15" x14ac:dyDescent="0.25"/>
  <cols>
    <col min="3" max="3" width="19.28515625" customWidth="1"/>
    <col min="10" max="10" width="21.85546875" customWidth="1"/>
  </cols>
  <sheetData>
    <row r="3" spans="3:19" x14ac:dyDescent="0.25">
      <c r="C3" t="s">
        <v>1823</v>
      </c>
      <c r="E3" t="s">
        <v>1592</v>
      </c>
      <c r="G3">
        <v>12</v>
      </c>
      <c r="J3" t="s">
        <v>1451</v>
      </c>
      <c r="M3">
        <v>8</v>
      </c>
      <c r="O3" t="s">
        <v>1840</v>
      </c>
      <c r="S3" t="s">
        <v>1845</v>
      </c>
    </row>
    <row r="4" spans="3:19" x14ac:dyDescent="0.25">
      <c r="C4" t="s">
        <v>1822</v>
      </c>
      <c r="E4" t="s">
        <v>1835</v>
      </c>
      <c r="G4">
        <v>13</v>
      </c>
      <c r="J4" t="s">
        <v>1836</v>
      </c>
      <c r="M4">
        <v>9</v>
      </c>
      <c r="O4" t="s">
        <v>1841</v>
      </c>
      <c r="S4" t="s">
        <v>801</v>
      </c>
    </row>
    <row r="5" spans="3:19" x14ac:dyDescent="0.25">
      <c r="C5" t="s">
        <v>1824</v>
      </c>
      <c r="E5" t="s">
        <v>1594</v>
      </c>
      <c r="G5">
        <v>14</v>
      </c>
      <c r="J5" t="s">
        <v>1837</v>
      </c>
      <c r="M5">
        <v>10</v>
      </c>
      <c r="O5" t="s">
        <v>1842</v>
      </c>
      <c r="S5" t="s">
        <v>802</v>
      </c>
    </row>
    <row r="6" spans="3:19" x14ac:dyDescent="0.25">
      <c r="C6" t="s">
        <v>1825</v>
      </c>
      <c r="G6">
        <v>15</v>
      </c>
      <c r="J6" t="s">
        <v>1838</v>
      </c>
      <c r="M6">
        <v>11</v>
      </c>
      <c r="O6" t="s">
        <v>1843</v>
      </c>
      <c r="S6" t="s">
        <v>803</v>
      </c>
    </row>
    <row r="7" spans="3:19" x14ac:dyDescent="0.25">
      <c r="C7" t="s">
        <v>1826</v>
      </c>
      <c r="G7">
        <v>16</v>
      </c>
      <c r="M7">
        <v>12</v>
      </c>
      <c r="S7" t="s">
        <v>804</v>
      </c>
    </row>
    <row r="8" spans="3:19" x14ac:dyDescent="0.25">
      <c r="C8" t="s">
        <v>1827</v>
      </c>
      <c r="G8">
        <v>17</v>
      </c>
      <c r="M8">
        <v>13</v>
      </c>
      <c r="S8" t="s">
        <v>1568</v>
      </c>
    </row>
    <row r="9" spans="3:19" x14ac:dyDescent="0.25">
      <c r="C9" t="s">
        <v>1828</v>
      </c>
      <c r="G9">
        <v>18</v>
      </c>
      <c r="M9">
        <v>14</v>
      </c>
      <c r="O9" t="s">
        <v>798</v>
      </c>
      <c r="S9" t="s">
        <v>805</v>
      </c>
    </row>
    <row r="10" spans="3:19" x14ac:dyDescent="0.25">
      <c r="C10" t="s">
        <v>1829</v>
      </c>
      <c r="G10">
        <v>19</v>
      </c>
      <c r="M10">
        <v>15</v>
      </c>
      <c r="O10" t="s">
        <v>1844</v>
      </c>
      <c r="S10" t="s">
        <v>806</v>
      </c>
    </row>
    <row r="11" spans="3:19" x14ac:dyDescent="0.25">
      <c r="C11" t="s">
        <v>1830</v>
      </c>
      <c r="G11">
        <v>20</v>
      </c>
      <c r="M11">
        <v>16</v>
      </c>
      <c r="S11" t="s">
        <v>807</v>
      </c>
    </row>
    <row r="12" spans="3:19" x14ac:dyDescent="0.25">
      <c r="C12" t="s">
        <v>1831</v>
      </c>
      <c r="G12">
        <v>21</v>
      </c>
      <c r="M12">
        <v>17</v>
      </c>
      <c r="S12" t="s">
        <v>808</v>
      </c>
    </row>
    <row r="13" spans="3:19" x14ac:dyDescent="0.25">
      <c r="C13" t="s">
        <v>1832</v>
      </c>
      <c r="G13">
        <v>22</v>
      </c>
      <c r="M13">
        <v>18</v>
      </c>
      <c r="S13" t="s">
        <v>809</v>
      </c>
    </row>
    <row r="14" spans="3:19" x14ac:dyDescent="0.25">
      <c r="G14">
        <v>23</v>
      </c>
      <c r="M14">
        <v>19</v>
      </c>
      <c r="O14" t="s">
        <v>268</v>
      </c>
      <c r="S14" t="s">
        <v>820</v>
      </c>
    </row>
    <row r="15" spans="3:19" x14ac:dyDescent="0.25">
      <c r="G15">
        <v>24</v>
      </c>
      <c r="M15">
        <v>20</v>
      </c>
      <c r="O15" t="s">
        <v>269</v>
      </c>
      <c r="S15" t="s">
        <v>821</v>
      </c>
    </row>
    <row r="16" spans="3:19" x14ac:dyDescent="0.25">
      <c r="M16">
        <v>21</v>
      </c>
      <c r="S16" t="s">
        <v>822</v>
      </c>
    </row>
    <row r="17" spans="13:19" x14ac:dyDescent="0.25">
      <c r="M17">
        <v>22</v>
      </c>
      <c r="S17" t="s">
        <v>823</v>
      </c>
    </row>
    <row r="18" spans="13:19" x14ac:dyDescent="0.25">
      <c r="M18">
        <v>23</v>
      </c>
      <c r="S18" t="s">
        <v>824</v>
      </c>
    </row>
    <row r="19" spans="13:19" x14ac:dyDescent="0.25">
      <c r="M19">
        <v>24</v>
      </c>
      <c r="S19" t="s">
        <v>825</v>
      </c>
    </row>
    <row r="20" spans="13:19" x14ac:dyDescent="0.25">
      <c r="O20" t="s">
        <v>1846</v>
      </c>
      <c r="S20" t="s">
        <v>826</v>
      </c>
    </row>
    <row r="21" spans="13:19" x14ac:dyDescent="0.25">
      <c r="O21" t="s">
        <v>1847</v>
      </c>
      <c r="S21" t="s">
        <v>827</v>
      </c>
    </row>
    <row r="22" spans="13:19" x14ac:dyDescent="0.25">
      <c r="S22" t="s">
        <v>828</v>
      </c>
    </row>
    <row r="23" spans="13:19" x14ac:dyDescent="0.25">
      <c r="S23" t="s">
        <v>829</v>
      </c>
    </row>
    <row r="24" spans="13:19" x14ac:dyDescent="0.25">
      <c r="S24" t="s">
        <v>830</v>
      </c>
    </row>
    <row r="25" spans="13:19" x14ac:dyDescent="0.25">
      <c r="S25" t="s">
        <v>831</v>
      </c>
    </row>
    <row r="26" spans="13:19" x14ac:dyDescent="0.25">
      <c r="S26" t="s">
        <v>832</v>
      </c>
    </row>
    <row r="27" spans="13:19" x14ac:dyDescent="0.25">
      <c r="S27" t="s">
        <v>833</v>
      </c>
    </row>
    <row r="28" spans="13:19" x14ac:dyDescent="0.25">
      <c r="S28" t="s">
        <v>834</v>
      </c>
    </row>
    <row r="29" spans="13:19" x14ac:dyDescent="0.25">
      <c r="S29" t="s">
        <v>835</v>
      </c>
    </row>
    <row r="30" spans="13:19" x14ac:dyDescent="0.25">
      <c r="S30" t="s">
        <v>836</v>
      </c>
    </row>
    <row r="31" spans="13:19" x14ac:dyDescent="0.25">
      <c r="S31" t="s">
        <v>837</v>
      </c>
    </row>
    <row r="32" spans="13:19" x14ac:dyDescent="0.25">
      <c r="S32" t="s">
        <v>838</v>
      </c>
    </row>
    <row r="33" spans="19:19" x14ac:dyDescent="0.25">
      <c r="S33" t="s">
        <v>839</v>
      </c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19933-B03F-4A69-A66A-F3B1C689DA46}">
  <sheetPr>
    <tabColor rgb="FFFF66FF"/>
  </sheetPr>
  <dimension ref="C2:AJ11"/>
  <sheetViews>
    <sheetView topLeftCell="H1" workbookViewId="0">
      <selection activeCell="Y6" sqref="Y6"/>
    </sheetView>
  </sheetViews>
  <sheetFormatPr defaultRowHeight="15" x14ac:dyDescent="0.25"/>
  <sheetData>
    <row r="2" spans="3:36" x14ac:dyDescent="0.25">
      <c r="C2" t="s">
        <v>1718</v>
      </c>
      <c r="D2">
        <v>50</v>
      </c>
      <c r="G2" t="s">
        <v>1720</v>
      </c>
      <c r="H2">
        <v>50</v>
      </c>
      <c r="J2" t="s">
        <v>1725</v>
      </c>
      <c r="K2">
        <v>-30</v>
      </c>
      <c r="L2" t="s">
        <v>1725</v>
      </c>
      <c r="M2">
        <v>-30</v>
      </c>
      <c r="N2" t="s">
        <v>268</v>
      </c>
      <c r="O2">
        <v>20</v>
      </c>
      <c r="P2" t="s">
        <v>268</v>
      </c>
      <c r="Q2">
        <v>20</v>
      </c>
      <c r="R2" t="s">
        <v>1676</v>
      </c>
      <c r="S2">
        <v>30</v>
      </c>
      <c r="U2" t="s">
        <v>1743</v>
      </c>
      <c r="V2">
        <v>20</v>
      </c>
      <c r="X2" t="s">
        <v>1744</v>
      </c>
      <c r="Y2">
        <v>20</v>
      </c>
      <c r="AA2" t="s">
        <v>1750</v>
      </c>
      <c r="AB2">
        <v>5</v>
      </c>
      <c r="AF2" t="s">
        <v>268</v>
      </c>
      <c r="AG2">
        <v>100</v>
      </c>
      <c r="AI2" t="s">
        <v>268</v>
      </c>
      <c r="AJ2">
        <v>-50</v>
      </c>
    </row>
    <row r="3" spans="3:36" x14ac:dyDescent="0.25">
      <c r="C3" t="s">
        <v>1719</v>
      </c>
      <c r="D3">
        <v>30</v>
      </c>
      <c r="G3" t="s">
        <v>1754</v>
      </c>
      <c r="H3">
        <v>30</v>
      </c>
      <c r="J3" t="s">
        <v>1726</v>
      </c>
      <c r="K3">
        <v>-30</v>
      </c>
      <c r="L3" t="s">
        <v>1726</v>
      </c>
      <c r="M3">
        <v>-30</v>
      </c>
      <c r="N3" t="s">
        <v>269</v>
      </c>
      <c r="O3">
        <v>-20</v>
      </c>
      <c r="P3" t="s">
        <v>269</v>
      </c>
      <c r="Q3">
        <v>-20</v>
      </c>
      <c r="R3" t="s">
        <v>1677</v>
      </c>
      <c r="S3">
        <v>-30</v>
      </c>
      <c r="U3" t="s">
        <v>1748</v>
      </c>
      <c r="V3">
        <v>20</v>
      </c>
      <c r="X3" t="s">
        <v>1745</v>
      </c>
      <c r="Y3">
        <v>20</v>
      </c>
      <c r="AA3" t="s">
        <v>1751</v>
      </c>
      <c r="AB3">
        <v>20</v>
      </c>
      <c r="AF3" t="s">
        <v>269</v>
      </c>
      <c r="AG3">
        <v>-100</v>
      </c>
      <c r="AI3" t="s">
        <v>269</v>
      </c>
      <c r="AJ3">
        <v>50</v>
      </c>
    </row>
    <row r="4" spans="3:36" x14ac:dyDescent="0.25">
      <c r="C4" t="s">
        <v>1753</v>
      </c>
      <c r="D4">
        <v>-20</v>
      </c>
      <c r="G4" t="s">
        <v>1755</v>
      </c>
      <c r="H4">
        <v>0</v>
      </c>
      <c r="J4" t="s">
        <v>1727</v>
      </c>
      <c r="K4">
        <v>-20</v>
      </c>
      <c r="L4" t="s">
        <v>1727</v>
      </c>
      <c r="M4">
        <v>-20</v>
      </c>
      <c r="U4" t="s">
        <v>1747</v>
      </c>
      <c r="V4">
        <v>20</v>
      </c>
      <c r="X4" t="s">
        <v>1639</v>
      </c>
      <c r="Y4">
        <v>20</v>
      </c>
    </row>
    <row r="5" spans="3:36" x14ac:dyDescent="0.25">
      <c r="G5" t="s">
        <v>1756</v>
      </c>
      <c r="H5">
        <v>-10</v>
      </c>
      <c r="J5" t="s">
        <v>1728</v>
      </c>
      <c r="K5">
        <v>-20</v>
      </c>
      <c r="L5" t="s">
        <v>1728</v>
      </c>
      <c r="M5">
        <v>-20</v>
      </c>
      <c r="X5" t="s">
        <v>1746</v>
      </c>
      <c r="Y5">
        <v>20</v>
      </c>
    </row>
    <row r="6" spans="3:36" x14ac:dyDescent="0.25">
      <c r="G6" t="s">
        <v>1721</v>
      </c>
      <c r="H6">
        <v>-30</v>
      </c>
      <c r="J6" t="s">
        <v>1729</v>
      </c>
      <c r="K6">
        <v>0</v>
      </c>
      <c r="L6" t="s">
        <v>1729</v>
      </c>
      <c r="M6">
        <v>0</v>
      </c>
    </row>
    <row r="7" spans="3:36" x14ac:dyDescent="0.25">
      <c r="J7" t="s">
        <v>1730</v>
      </c>
      <c r="K7">
        <v>0</v>
      </c>
      <c r="L7" t="s">
        <v>1730</v>
      </c>
      <c r="M7">
        <v>0</v>
      </c>
    </row>
    <row r="8" spans="3:36" x14ac:dyDescent="0.25">
      <c r="J8" t="s">
        <v>1731</v>
      </c>
      <c r="K8">
        <v>10</v>
      </c>
      <c r="L8" t="s">
        <v>1731</v>
      </c>
      <c r="M8">
        <v>10</v>
      </c>
    </row>
    <row r="9" spans="3:36" x14ac:dyDescent="0.25">
      <c r="J9" t="s">
        <v>1732</v>
      </c>
      <c r="K9">
        <v>20</v>
      </c>
      <c r="L9" t="s">
        <v>1732</v>
      </c>
      <c r="M9">
        <v>20</v>
      </c>
    </row>
    <row r="10" spans="3:36" x14ac:dyDescent="0.25">
      <c r="J10" t="s">
        <v>1733</v>
      </c>
      <c r="K10">
        <v>30</v>
      </c>
      <c r="L10" t="s">
        <v>1733</v>
      </c>
      <c r="M10">
        <v>30</v>
      </c>
    </row>
    <row r="11" spans="3:36" x14ac:dyDescent="0.25">
      <c r="J11" t="s">
        <v>389</v>
      </c>
      <c r="K11">
        <v>40</v>
      </c>
      <c r="L11" t="s">
        <v>389</v>
      </c>
      <c r="M11">
        <v>40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03545-4A46-4B32-B2C4-ACA3E1D06813}">
  <dimension ref="C4:C6"/>
  <sheetViews>
    <sheetView workbookViewId="0">
      <selection activeCell="D13" sqref="D13"/>
    </sheetView>
  </sheetViews>
  <sheetFormatPr defaultRowHeight="15" x14ac:dyDescent="0.25"/>
  <sheetData>
    <row r="4" spans="3:3" x14ac:dyDescent="0.25">
      <c r="C4" t="s">
        <v>1700</v>
      </c>
    </row>
    <row r="5" spans="3:3" x14ac:dyDescent="0.25">
      <c r="C5" t="s">
        <v>1701</v>
      </c>
    </row>
    <row r="6" spans="3:3" x14ac:dyDescent="0.25">
      <c r="C6" t="s">
        <v>1702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8B40B-B2C5-43CF-BF98-C10323AE69AB}">
  <sheetPr>
    <tabColor rgb="FF92D050"/>
  </sheetPr>
  <dimension ref="A2:NC153"/>
  <sheetViews>
    <sheetView topLeftCell="DE1" workbookViewId="0">
      <selection activeCell="DW3" sqref="DW3:DX5"/>
    </sheetView>
  </sheetViews>
  <sheetFormatPr defaultRowHeight="15" x14ac:dyDescent="0.25"/>
  <cols>
    <col min="232" max="232" width="16.28515625" customWidth="1"/>
    <col min="254" max="254" width="16" customWidth="1"/>
    <col min="282" max="282" width="16.140625" customWidth="1"/>
    <col min="287" max="287" width="19.85546875" customWidth="1"/>
    <col min="326" max="326" width="16" customWidth="1"/>
  </cols>
  <sheetData>
    <row r="2" spans="1:367" x14ac:dyDescent="0.25">
      <c r="A2" s="541" t="s">
        <v>1500</v>
      </c>
      <c r="B2" s="541"/>
      <c r="D2" s="541" t="str">
        <f>'PRE BID '!E201</f>
        <v>Number of seating positions :</v>
      </c>
      <c r="E2" s="541"/>
      <c r="G2" s="541" t="str">
        <f>'PRE BID '!E202</f>
        <v>Internet :</v>
      </c>
      <c r="H2" s="541"/>
      <c r="J2" s="541" t="str">
        <f>'PRE BID '!E203</f>
        <v>Number of LAN connections :</v>
      </c>
      <c r="K2" s="541"/>
      <c r="M2" s="541" t="str">
        <f>'PRE BID '!E204</f>
        <v>Minimum download speed :</v>
      </c>
      <c r="N2" s="541"/>
      <c r="P2" s="541" t="str">
        <f>'PRE BID '!E205</f>
        <v>Minimum upload speed :</v>
      </c>
      <c r="Q2" s="541"/>
      <c r="S2" s="541" t="str">
        <f>'PRE BID '!E206</f>
        <v>Printers :</v>
      </c>
      <c r="T2" s="541"/>
      <c r="V2" s="541" t="str">
        <f>'PRE BID '!E207</f>
        <v>Number of printers :</v>
      </c>
      <c r="W2" s="541"/>
      <c r="Y2" s="541" t="str">
        <f>'PRE BID '!E208</f>
        <v>Competition Desk Podium :</v>
      </c>
      <c r="Z2" s="541"/>
      <c r="AA2" s="41"/>
      <c r="AB2" s="541" t="str">
        <f>'PRE BID '!E209</f>
        <v>Competition Desk Podium height :</v>
      </c>
      <c r="AC2" s="541"/>
      <c r="AE2" s="541" t="str">
        <f>'PRE BID '!E210</f>
        <v>Competition Desk Podium stairs :</v>
      </c>
      <c r="AF2" s="541"/>
      <c r="AH2" s="539" t="str">
        <f>'PRE BID '!E200</f>
        <v>Position of competition desk :</v>
      </c>
      <c r="AI2" s="539"/>
      <c r="AK2" s="539" t="str">
        <f>'PRE BID '!E212</f>
        <v>Number of seating positions :</v>
      </c>
      <c r="AL2" s="539"/>
      <c r="AN2" s="539" t="str">
        <f>'PRE BID '!E213</f>
        <v>Internet :</v>
      </c>
      <c r="AO2" s="539"/>
      <c r="AQ2" s="539" t="str">
        <f>'PRE BID '!E214</f>
        <v>Number of LAN connections :</v>
      </c>
      <c r="AR2" s="539"/>
      <c r="AT2" s="539" t="str">
        <f>'PRE BID '!E215</f>
        <v>Minimum download speed :</v>
      </c>
      <c r="AU2" s="539"/>
      <c r="AW2" s="539" t="str">
        <f>'PRE BID '!E216</f>
        <v>Minimum upload speed :</v>
      </c>
      <c r="AX2" s="539"/>
      <c r="AZ2" s="539" t="str">
        <f>'PRE BID '!E217</f>
        <v>Media desk Podium :</v>
      </c>
      <c r="BA2" s="539"/>
      <c r="BC2" s="539" t="str">
        <f>'PRE BID '!E218</f>
        <v>Media desk Podium height :</v>
      </c>
      <c r="BD2" s="539"/>
      <c r="BF2" s="539" t="str">
        <f>'PRE BID '!E219</f>
        <v>Media desk Podium stairs :</v>
      </c>
      <c r="BG2" s="539"/>
      <c r="BI2" s="543" t="s">
        <v>1504</v>
      </c>
      <c r="BJ2" s="543"/>
      <c r="BL2" s="543" t="s">
        <v>1505</v>
      </c>
      <c r="BM2" s="543"/>
      <c r="BO2" s="543" t="s">
        <v>1506</v>
      </c>
      <c r="BP2" s="543"/>
      <c r="BQ2" s="543"/>
      <c r="BS2" s="540" t="s">
        <v>1509</v>
      </c>
      <c r="BT2" s="540"/>
      <c r="BU2" s="540"/>
      <c r="BW2" s="540" t="s">
        <v>1510</v>
      </c>
      <c r="BX2" s="540"/>
      <c r="BY2" s="540"/>
      <c r="CA2" s="540" t="s">
        <v>1511</v>
      </c>
      <c r="CB2" s="540"/>
      <c r="CC2" s="540"/>
      <c r="CE2" s="540" t="s">
        <v>1512</v>
      </c>
      <c r="CF2" s="540"/>
      <c r="CG2" s="540"/>
      <c r="CI2" s="543" t="str">
        <f>'PRE BID '!E238</f>
        <v>doctor / pharamedic team</v>
      </c>
      <c r="CJ2" s="543"/>
      <c r="CL2" s="543" t="str">
        <f>'PRE BID '!E239</f>
        <v>physiotherapist team</v>
      </c>
      <c r="CM2" s="543"/>
      <c r="CO2" s="543" t="str">
        <f>'PRE BID '!E240</f>
        <v>position of medical team in the venue</v>
      </c>
      <c r="CP2" s="543"/>
      <c r="CR2" s="543" t="str">
        <f>'PRE BID '!E241</f>
        <v>medical room with massage table</v>
      </c>
      <c r="CS2" s="543"/>
      <c r="CU2" s="543" t="str">
        <f>'PRE BID '!E242</f>
        <v>antidoping facility</v>
      </c>
      <c r="CV2" s="543"/>
      <c r="CW2" s="543"/>
      <c r="CY2" s="543" t="str">
        <f>'PRE BID '!E243</f>
        <v>antidoping chaperones (volunteers)</v>
      </c>
      <c r="CZ2" s="543"/>
      <c r="DB2" s="539" t="str">
        <f>'PRE BID '!E244</f>
        <v>Position of press centre</v>
      </c>
      <c r="DC2" s="539"/>
      <c r="DE2" s="539" t="str">
        <f>'PRE BID '!E245</f>
        <v>Number of seating positions :</v>
      </c>
      <c r="DF2" s="539"/>
      <c r="DH2" s="539" t="str">
        <f>'PRE BID '!E246</f>
        <v>Internet :</v>
      </c>
      <c r="DI2" s="539"/>
      <c r="DK2" s="539" t="str">
        <f>'PRE BID '!E247</f>
        <v>Number of LAN connections :</v>
      </c>
      <c r="DL2" s="539"/>
      <c r="DN2" s="539" t="str">
        <f>'PRE BID '!E248</f>
        <v>Minimum download speed :</v>
      </c>
      <c r="DO2" s="539"/>
      <c r="DQ2" s="539" t="str">
        <f>'PRE BID '!E249</f>
        <v>Minimum upload speed :</v>
      </c>
      <c r="DR2" s="539"/>
      <c r="DT2" s="539" t="str">
        <f>'PRE BID '!E250</f>
        <v>Press lounge</v>
      </c>
      <c r="DU2" s="539"/>
      <c r="DW2" s="544" t="str">
        <f>'PRE BID '!E251</f>
        <v>Position of the mix zone :</v>
      </c>
      <c r="DX2" s="544"/>
      <c r="DZ2" s="544" t="str">
        <f>'PRE BID '!E252</f>
        <v>Backdrop :</v>
      </c>
      <c r="EA2" s="544"/>
      <c r="EC2" s="544" t="str">
        <f>'PRE BID '!E253</f>
        <v>Requirements :</v>
      </c>
      <c r="ED2" s="544"/>
      <c r="EE2" s="544"/>
      <c r="EG2" s="542" t="str">
        <f>'PRE BID '!E255</f>
        <v>Internet :</v>
      </c>
      <c r="EH2" s="542"/>
      <c r="EJ2" s="542" t="str">
        <f>'PRE BID '!E256</f>
        <v>Number of LAN connections :</v>
      </c>
      <c r="EK2" s="542"/>
      <c r="EM2" s="542" t="str">
        <f>'PRE BID '!E257</f>
        <v>Minimum download speed :</v>
      </c>
      <c r="EN2" s="542"/>
      <c r="EP2" s="542" t="str">
        <f>'PRE BID '!E258</f>
        <v>Minimum upload speed :</v>
      </c>
      <c r="EQ2" s="542"/>
      <c r="ES2" s="542" t="str">
        <f>'PRE BID '!E259</f>
        <v>Live ticker covering:</v>
      </c>
      <c r="ET2" s="542"/>
      <c r="EV2" s="542" t="str">
        <f>'PRE BID '!E260</f>
        <v xml:space="preserve">Live ticker manpower : </v>
      </c>
      <c r="EW2" s="542"/>
      <c r="EY2" s="542" t="str">
        <f>'PRE BID '!E261</f>
        <v>Live ticker / umpires :</v>
      </c>
      <c r="EZ2" s="542"/>
      <c r="FA2" s="48"/>
      <c r="FC2" s="542" t="str">
        <f>'PRE BID '!E263</f>
        <v>Live ticker / volunteers :</v>
      </c>
      <c r="FD2" s="542"/>
      <c r="FE2" s="542"/>
      <c r="FG2" s="542" t="str">
        <f>'PRE BID '!E265</f>
        <v>Number of requested volunteers :</v>
      </c>
      <c r="FH2" s="542"/>
      <c r="FJ2" s="542" t="str">
        <f>'PRE BID '!E266</f>
        <v>Display results in the venue :</v>
      </c>
      <c r="FK2" s="542"/>
      <c r="FN2" s="542" t="str">
        <f>'PRE BID '!E267</f>
        <v>Cube/Big screen requirements :</v>
      </c>
      <c r="FO2" s="542"/>
      <c r="FR2" s="542" t="str">
        <f>'PRE BID '!E268</f>
        <v>Electronic displaying of the results :</v>
      </c>
      <c r="FS2" s="542"/>
      <c r="FT2" s="542"/>
      <c r="FV2" s="542" t="str">
        <f>'PRE BID '!E271</f>
        <v>Each display requirements :</v>
      </c>
      <c r="FW2" s="542"/>
      <c r="FX2" s="542"/>
      <c r="FZ2" s="540" t="str">
        <f>'PRE BID '!E272</f>
        <v>Award Ceremony Manpower :</v>
      </c>
      <c r="GA2" s="540"/>
      <c r="GB2" s="540"/>
      <c r="GD2" s="540" t="str">
        <f>'PRE BID '!E273</f>
        <v>Team Events podium size:</v>
      </c>
      <c r="GE2" s="540"/>
      <c r="GG2" s="540" t="str">
        <f>'PRE BID '!E274</f>
        <v>Individual Events podium size :</v>
      </c>
      <c r="GH2" s="540"/>
      <c r="GJ2" s="540" t="str">
        <f>'PRE BID '!E275</f>
        <v>Awards :</v>
      </c>
      <c r="GK2" s="540"/>
      <c r="GL2" s="540"/>
      <c r="GN2" s="540" t="str">
        <f>'PRE BID '!E276</f>
        <v>Presents :</v>
      </c>
      <c r="GO2" s="540"/>
      <c r="GP2" s="540"/>
      <c r="GR2" s="540" t="str">
        <f>'PRE BID '!E277</f>
        <v>Anthems :</v>
      </c>
      <c r="GS2" s="540"/>
      <c r="GU2" s="540" t="str">
        <f>'PRE BID '!E278</f>
        <v>Medalists flags presentation :</v>
      </c>
      <c r="GV2" s="540"/>
      <c r="GX2" s="540" t="str">
        <f>'PRE BID '!E279</f>
        <v>Backdrop</v>
      </c>
      <c r="GY2" s="540"/>
      <c r="HA2" s="541" t="str">
        <f>'PRE BID '!E280</f>
        <v>Flags position in the venue :</v>
      </c>
      <c r="HB2" s="541"/>
      <c r="HD2" s="541" t="str">
        <f>'PRE BID '!E281</f>
        <v>Size of the flags :</v>
      </c>
      <c r="HE2" s="541"/>
      <c r="HG2" s="541" t="str">
        <f>'PRE BID '!E282</f>
        <v>Order of flags :</v>
      </c>
      <c r="HH2" s="541"/>
      <c r="HJ2" s="541" t="str">
        <f>'PRE BID '!E283</f>
        <v>Displaying of the flags :</v>
      </c>
      <c r="HK2" s="541"/>
      <c r="HM2" s="540" t="str">
        <f>'PRE BID '!E284</f>
        <v>Draw Room Size  :</v>
      </c>
      <c r="HN2" s="540"/>
      <c r="HP2" s="540" t="str">
        <f>'PRE BID '!E285</f>
        <v>Technical requirements :</v>
      </c>
      <c r="HQ2" s="540"/>
      <c r="HR2" s="540"/>
      <c r="HT2" s="540" t="str">
        <f>'PRE BID '!E286</f>
        <v>Draw requirements :</v>
      </c>
      <c r="HU2" s="540"/>
      <c r="HV2" s="540"/>
      <c r="HX2" s="540" t="str">
        <f>'PRE BID '!E287</f>
        <v>Other requirements :</v>
      </c>
      <c r="HY2" s="540"/>
      <c r="HZ2" s="540"/>
      <c r="IB2" s="541" t="str">
        <f>'PRE BID '!E288</f>
        <v>Offices</v>
      </c>
      <c r="IC2" s="541"/>
      <c r="ID2" s="541"/>
      <c r="IF2" s="541" t="str">
        <f>'PRE BID '!E289</f>
        <v>Office requirements</v>
      </c>
      <c r="IG2" s="541"/>
      <c r="IH2" s="541"/>
      <c r="IJ2" s="541" t="str">
        <f>'PRE BID '!E290</f>
        <v>Meeting Room big (10 persons)</v>
      </c>
      <c r="IK2" s="541"/>
      <c r="IM2" s="541" t="str">
        <f>'PRE BID '!E291</f>
        <v>Meeting Room small (5 persons)</v>
      </c>
      <c r="IN2" s="541"/>
      <c r="IP2" s="541" t="str">
        <f>'PRE BID '!E292</f>
        <v>Meeting room for Jury meeting with delegates :</v>
      </c>
      <c r="IQ2" s="541"/>
      <c r="IT2" s="540" t="str">
        <f>'PRE BID '!D295</f>
        <v>PLAYERS PRESENTATION</v>
      </c>
      <c r="IU2" s="540"/>
      <c r="IV2" s="540"/>
      <c r="IX2" s="540" t="str">
        <f>'PRE BID '!E296</f>
        <v>Entrance position :</v>
      </c>
      <c r="IY2" s="540"/>
      <c r="JA2" s="540" t="str">
        <f>'PRE BID '!E297</f>
        <v>March-in Music :</v>
      </c>
      <c r="JB2" s="540"/>
      <c r="JD2" s="540" t="str">
        <f>'PRE BID '!E298</f>
        <v>Lightning operation :</v>
      </c>
      <c r="JE2" s="540"/>
      <c r="JG2" s="541" t="str">
        <f>'PRE BID '!E299</f>
        <v>Number of tables covered by streaming:</v>
      </c>
      <c r="JH2" s="541"/>
      <c r="JJ2" s="541" t="str">
        <f>'PRE BID '!E300</f>
        <v>Internet :</v>
      </c>
      <c r="JK2" s="541"/>
      <c r="JM2" s="541" t="str">
        <f>'PRE BID '!E301</f>
        <v>Number of LAN connections :</v>
      </c>
      <c r="JN2" s="541"/>
      <c r="JP2" s="541" t="str">
        <f>'PRE BID '!E302</f>
        <v>Minimum upload speed :</v>
      </c>
      <c r="JQ2" s="541"/>
      <c r="JS2" s="541" t="str">
        <f>'PRE BID '!E303</f>
        <v>Position of streaming desk :</v>
      </c>
      <c r="JT2" s="541"/>
      <c r="JV2" s="541" t="str">
        <f>'PRE BID '!E304</f>
        <v>Streaming requirements :</v>
      </c>
      <c r="JW2" s="541"/>
      <c r="JX2" s="541"/>
      <c r="JZ2" s="541" t="str">
        <f>'PRE BID '!E305</f>
        <v>Are you ready to provide the  streaming on your own cost ?</v>
      </c>
      <c r="KA2" s="541"/>
      <c r="KC2" s="540" t="str">
        <f>'PRE BID '!E306</f>
        <v>Call area location :</v>
      </c>
      <c r="KD2" s="540"/>
      <c r="KF2" s="540" t="str">
        <f>'PRE BID '!E307</f>
        <v>Umpires tables :</v>
      </c>
      <c r="KG2" s="540"/>
      <c r="KI2" s="540" t="str">
        <f>'PRE BID '!E308</f>
        <v>Big tables for referee and CA team:</v>
      </c>
      <c r="KJ2" s="540"/>
      <c r="KL2" s="540" t="str">
        <f>'PRE BID '!E309</f>
        <v>Table tennis halves for ball selection :</v>
      </c>
      <c r="KM2" s="540"/>
      <c r="KO2" s="540" t="str">
        <f>'PRE BID '!E310</f>
        <v>Bags for rackets :</v>
      </c>
      <c r="KP2" s="540"/>
      <c r="KR2" s="540" t="str">
        <f>'PRE BID '!E311</f>
        <v>Plastic boxes for ball selection:</v>
      </c>
      <c r="KS2" s="540"/>
      <c r="KU2" s="540" t="str">
        <f>'PRE BID '!E312</f>
        <v>Pins (back numbers will be used) :</v>
      </c>
      <c r="KV2" s="540"/>
      <c r="KX2" s="540" t="str">
        <f>'PRE BID '!E313</f>
        <v>Labels (10x4) :</v>
      </c>
      <c r="KY2" s="540"/>
      <c r="LA2" s="540" t="str">
        <f>'PRE BID '!E314</f>
        <v>Writing pads :</v>
      </c>
      <c r="LB2" s="540"/>
      <c r="LD2" s="540" t="str">
        <f>'PRE BID '!E315</f>
        <v>Racket control room :</v>
      </c>
      <c r="LE2" s="540"/>
      <c r="LF2" s="540"/>
      <c r="LH2" s="540" t="str">
        <f>'PRE BID '!E316</f>
        <v>Printer :</v>
      </c>
      <c r="LI2" s="540"/>
      <c r="LK2" s="540" t="str">
        <f>'PRE BID '!E317</f>
        <v>Number of required printers :</v>
      </c>
      <c r="LL2" s="540"/>
      <c r="LN2" s="540" t="str">
        <f>'PRE BID '!E318</f>
        <v>Lan connection (same subnet as Comp.desk) :</v>
      </c>
      <c r="LO2" s="540"/>
      <c r="LQ2" s="540" t="str">
        <f>'PRE BID '!E319</f>
        <v>Number of LAN connections :</v>
      </c>
      <c r="LR2" s="540"/>
      <c r="LT2" s="540" t="str">
        <f>'PRE BID '!E320</f>
        <v>Volunteers (only for team events) :</v>
      </c>
      <c r="LU2" s="540"/>
      <c r="LV2" s="540"/>
      <c r="LX2" s="541" t="str">
        <f>'PRE BID '!D321</f>
        <v>ETTU SUPLLIERS POOL STANDS</v>
      </c>
      <c r="LY2" s="541"/>
      <c r="LZ2" s="541"/>
      <c r="MC2" s="540" t="str">
        <f>'PRE BID '!E333</f>
        <v>Changing room for male players :</v>
      </c>
      <c r="MD2" s="540"/>
      <c r="MF2" s="540" t="str">
        <f>'PRE BID '!E334</f>
        <v>Changing rooms for female players :</v>
      </c>
      <c r="MG2" s="540"/>
      <c r="MI2" s="540" t="str">
        <f>'PRE BID '!E335</f>
        <v>Changing rooms for match officials (male) :</v>
      </c>
      <c r="MJ2" s="540"/>
      <c r="ML2" s="540" t="str">
        <f>'PRE BID '!E336</f>
        <v>Changing rooms fro match officials (female) :</v>
      </c>
      <c r="MM2" s="540"/>
      <c r="MO2" s="539" t="str">
        <f>'PRE BID '!E337</f>
        <v>Accreditation :</v>
      </c>
      <c r="MP2" s="539"/>
      <c r="MQ2" s="539"/>
      <c r="MS2" s="539" t="s">
        <v>1655</v>
      </c>
      <c r="MT2" s="539"/>
      <c r="MU2" s="539"/>
      <c r="MW2" s="539" t="str">
        <f>'PRE BID '!E339</f>
        <v>Water :</v>
      </c>
      <c r="MX2" s="539"/>
      <c r="MY2" s="539"/>
      <c r="NA2" s="539" t="str">
        <f>'PRE BID '!E341</f>
        <v>Back Numbers :</v>
      </c>
      <c r="NB2" s="539"/>
      <c r="NC2" s="539"/>
    </row>
    <row r="3" spans="1:367" x14ac:dyDescent="0.25">
      <c r="BL3" s="1"/>
      <c r="HA3" s="1"/>
      <c r="HG3" s="1"/>
      <c r="HM3" s="1"/>
      <c r="IX3" s="1"/>
      <c r="JA3" s="1"/>
      <c r="JD3" s="1"/>
    </row>
    <row r="4" spans="1:367" x14ac:dyDescent="0.25">
      <c r="A4" s="1" t="s">
        <v>331</v>
      </c>
      <c r="D4">
        <v>1</v>
      </c>
      <c r="E4">
        <v>-20</v>
      </c>
      <c r="G4" s="1" t="s">
        <v>316</v>
      </c>
      <c r="H4">
        <v>5</v>
      </c>
      <c r="J4">
        <v>1</v>
      </c>
      <c r="K4">
        <v>-20</v>
      </c>
      <c r="M4" s="1" t="s">
        <v>1499</v>
      </c>
      <c r="N4">
        <v>-50</v>
      </c>
      <c r="P4" s="1" t="s">
        <v>1499</v>
      </c>
      <c r="Q4">
        <v>-50</v>
      </c>
      <c r="S4" s="1" t="s">
        <v>322</v>
      </c>
      <c r="T4">
        <v>5</v>
      </c>
      <c r="V4">
        <v>1</v>
      </c>
      <c r="W4">
        <v>-20</v>
      </c>
      <c r="Y4" s="2" t="s">
        <v>268</v>
      </c>
      <c r="Z4">
        <v>20</v>
      </c>
      <c r="AB4" s="1" t="s">
        <v>335</v>
      </c>
      <c r="AC4">
        <v>1</v>
      </c>
      <c r="AE4" s="1" t="s">
        <v>339</v>
      </c>
      <c r="AF4">
        <v>1</v>
      </c>
      <c r="AH4" t="s">
        <v>371</v>
      </c>
      <c r="AI4">
        <v>20</v>
      </c>
      <c r="AK4">
        <v>1</v>
      </c>
      <c r="AL4">
        <v>-20</v>
      </c>
      <c r="AN4" s="1" t="s">
        <v>316</v>
      </c>
      <c r="AO4">
        <v>5</v>
      </c>
      <c r="AQ4">
        <v>1</v>
      </c>
      <c r="AR4">
        <v>-20</v>
      </c>
      <c r="AT4" s="1" t="s">
        <v>1499</v>
      </c>
      <c r="AU4">
        <v>-50</v>
      </c>
      <c r="AW4" s="1" t="s">
        <v>1499</v>
      </c>
      <c r="AX4">
        <v>-50</v>
      </c>
      <c r="AZ4" s="2" t="s">
        <v>268</v>
      </c>
      <c r="BA4">
        <v>20</v>
      </c>
      <c r="BC4" s="1" t="s">
        <v>335</v>
      </c>
      <c r="BD4">
        <v>1</v>
      </c>
      <c r="BF4" s="1" t="s">
        <v>339</v>
      </c>
      <c r="BG4">
        <v>1</v>
      </c>
      <c r="BI4" t="s">
        <v>268</v>
      </c>
      <c r="BJ4">
        <v>50</v>
      </c>
      <c r="BL4" s="1" t="s">
        <v>389</v>
      </c>
      <c r="BM4">
        <v>-20</v>
      </c>
      <c r="BO4" s="4" t="s">
        <v>377</v>
      </c>
      <c r="BP4" t="s">
        <v>268</v>
      </c>
      <c r="BQ4">
        <v>20</v>
      </c>
      <c r="BS4" s="1" t="s">
        <v>389</v>
      </c>
      <c r="BT4">
        <v>-20</v>
      </c>
      <c r="BW4" s="1" t="s">
        <v>389</v>
      </c>
      <c r="BX4">
        <v>-10</v>
      </c>
      <c r="CA4" s="1" t="s">
        <v>389</v>
      </c>
      <c r="CB4">
        <v>-10</v>
      </c>
      <c r="CE4" s="38" t="s">
        <v>452</v>
      </c>
      <c r="CF4" t="s">
        <v>268</v>
      </c>
      <c r="CG4">
        <v>20</v>
      </c>
      <c r="CI4" t="s">
        <v>268</v>
      </c>
      <c r="CJ4">
        <v>20</v>
      </c>
      <c r="CL4" t="s">
        <v>268</v>
      </c>
      <c r="CM4">
        <v>20</v>
      </c>
      <c r="CO4" t="s">
        <v>331</v>
      </c>
      <c r="CR4" t="s">
        <v>268</v>
      </c>
      <c r="CS4">
        <v>20</v>
      </c>
      <c r="CU4" s="38" t="str">
        <f>'PRE BID '!F242</f>
        <v>room</v>
      </c>
      <c r="CV4" t="s">
        <v>268</v>
      </c>
      <c r="CW4">
        <v>10</v>
      </c>
      <c r="CY4">
        <v>1</v>
      </c>
      <c r="CZ4">
        <v>0</v>
      </c>
      <c r="DB4" t="s">
        <v>371</v>
      </c>
      <c r="DC4">
        <v>20</v>
      </c>
      <c r="DE4">
        <v>1</v>
      </c>
      <c r="DF4">
        <v>-20</v>
      </c>
      <c r="DH4" s="1" t="s">
        <v>316</v>
      </c>
      <c r="DI4">
        <v>5</v>
      </c>
      <c r="DK4">
        <v>1</v>
      </c>
      <c r="DL4">
        <v>-10</v>
      </c>
      <c r="DN4" s="1" t="s">
        <v>1499</v>
      </c>
      <c r="DO4">
        <v>-50</v>
      </c>
      <c r="DQ4" s="1" t="s">
        <v>1499</v>
      </c>
      <c r="DR4">
        <v>-50</v>
      </c>
      <c r="DT4" t="s">
        <v>1519</v>
      </c>
      <c r="DU4">
        <v>50</v>
      </c>
      <c r="DW4" t="s">
        <v>1676</v>
      </c>
      <c r="DX4">
        <v>30</v>
      </c>
      <c r="DZ4" t="s">
        <v>268</v>
      </c>
      <c r="EA4">
        <v>30</v>
      </c>
      <c r="EC4" s="124" t="str">
        <f>'PRE BID '!F253</f>
        <v>maximum capacity :</v>
      </c>
      <c r="ED4">
        <v>1</v>
      </c>
      <c r="EE4">
        <v>-20</v>
      </c>
      <c r="EG4" s="1" t="s">
        <v>317</v>
      </c>
      <c r="EH4">
        <v>50</v>
      </c>
      <c r="EJ4">
        <v>1</v>
      </c>
      <c r="EK4">
        <v>-20</v>
      </c>
      <c r="EM4" s="1" t="s">
        <v>1499</v>
      </c>
      <c r="EN4">
        <v>-50</v>
      </c>
      <c r="EP4" s="1" t="s">
        <v>1499</v>
      </c>
      <c r="EQ4">
        <v>-50</v>
      </c>
      <c r="ES4" s="1" t="s">
        <v>487</v>
      </c>
      <c r="ET4">
        <v>50</v>
      </c>
      <c r="EV4" s="1" t="s">
        <v>373</v>
      </c>
      <c r="EW4">
        <v>50</v>
      </c>
      <c r="EY4" s="5" t="s">
        <v>490</v>
      </c>
      <c r="EZ4" t="s">
        <v>268</v>
      </c>
      <c r="FA4">
        <v>20</v>
      </c>
      <c r="FC4" s="5" t="s">
        <v>490</v>
      </c>
      <c r="FD4" t="s">
        <v>268</v>
      </c>
      <c r="FE4">
        <v>20</v>
      </c>
      <c r="FG4" t="s">
        <v>1523</v>
      </c>
      <c r="FH4">
        <v>50</v>
      </c>
      <c r="FJ4" s="28" t="str">
        <f>'PRE BID '!F266</f>
        <v>Cube</v>
      </c>
      <c r="FK4" t="s">
        <v>268</v>
      </c>
      <c r="FL4">
        <v>50</v>
      </c>
      <c r="FN4" s="28" t="str">
        <f>'PRE BID '!F267</f>
        <v xml:space="preserve">HDMI </v>
      </c>
      <c r="FO4" t="s">
        <v>268</v>
      </c>
      <c r="FP4">
        <v>5</v>
      </c>
      <c r="FR4" s="28" t="str">
        <f>'PRE BID '!F268</f>
        <v>Each table - in court screens</v>
      </c>
      <c r="FS4" t="s">
        <v>268</v>
      </c>
      <c r="FT4">
        <v>20</v>
      </c>
      <c r="FV4" s="28" t="str">
        <f>'PRE BID '!F271</f>
        <v xml:space="preserve">HDMI </v>
      </c>
      <c r="FW4" t="s">
        <v>268</v>
      </c>
      <c r="FX4">
        <v>5</v>
      </c>
      <c r="FZ4" s="28" t="str">
        <f>'PRE BID '!F272</f>
        <v>Announcer</v>
      </c>
      <c r="GA4" t="s">
        <v>268</v>
      </c>
      <c r="GB4">
        <v>20</v>
      </c>
      <c r="GD4" t="s">
        <v>514</v>
      </c>
      <c r="GE4">
        <v>-50</v>
      </c>
      <c r="GG4" t="s">
        <v>514</v>
      </c>
      <c r="GH4">
        <v>-20</v>
      </c>
      <c r="GJ4" s="28" t="str">
        <f>'PRE BID '!F275</f>
        <v>Trophy</v>
      </c>
      <c r="GK4" t="s">
        <v>268</v>
      </c>
      <c r="GL4">
        <v>20</v>
      </c>
      <c r="GN4" s="28" t="str">
        <f>'PRE BID '!F276</f>
        <v>Flowers</v>
      </c>
      <c r="GO4" t="s">
        <v>268</v>
      </c>
      <c r="GP4">
        <v>20</v>
      </c>
      <c r="GR4" t="s">
        <v>268</v>
      </c>
      <c r="GS4">
        <v>20</v>
      </c>
      <c r="GU4" t="s">
        <v>529</v>
      </c>
      <c r="GV4">
        <v>50</v>
      </c>
      <c r="GX4" t="s">
        <v>553</v>
      </c>
      <c r="GY4">
        <v>20</v>
      </c>
      <c r="HA4" s="1" t="s">
        <v>534</v>
      </c>
      <c r="HB4">
        <v>30</v>
      </c>
      <c r="HD4" t="s">
        <v>544</v>
      </c>
      <c r="HE4">
        <v>30</v>
      </c>
      <c r="HG4" s="1" t="s">
        <v>550</v>
      </c>
      <c r="HH4">
        <v>30</v>
      </c>
      <c r="HJ4" t="s">
        <v>543</v>
      </c>
      <c r="HK4">
        <v>30</v>
      </c>
      <c r="HM4" s="1" t="s">
        <v>389</v>
      </c>
      <c r="HN4">
        <v>-30</v>
      </c>
      <c r="HP4" s="28" t="str">
        <f>'PRE BID '!F285</f>
        <v>Projector :</v>
      </c>
      <c r="HQ4" t="s">
        <v>268</v>
      </c>
      <c r="HR4">
        <v>30</v>
      </c>
      <c r="HT4" s="28" t="str">
        <f>'PRE BID '!F286</f>
        <v>5 tables</v>
      </c>
      <c r="HU4" t="s">
        <v>268</v>
      </c>
      <c r="HV4">
        <v>30</v>
      </c>
      <c r="HX4" s="28" t="str">
        <f>'PRE BID '!F287</f>
        <v>Daylight impact :</v>
      </c>
      <c r="HY4" t="s">
        <v>268</v>
      </c>
      <c r="HZ4">
        <v>20</v>
      </c>
      <c r="IB4" s="28" t="str">
        <f>'PRE BID '!F288</f>
        <v>President</v>
      </c>
      <c r="IC4" t="s">
        <v>268</v>
      </c>
      <c r="ID4">
        <v>30</v>
      </c>
      <c r="IF4" s="28" t="str">
        <f>'PRE BID '!F289</f>
        <v>Wi-Fi</v>
      </c>
      <c r="IG4" t="s">
        <v>268</v>
      </c>
      <c r="IH4">
        <v>30</v>
      </c>
      <c r="IJ4" t="s">
        <v>268</v>
      </c>
      <c r="IK4">
        <v>30</v>
      </c>
      <c r="IM4" t="s">
        <v>268</v>
      </c>
      <c r="IN4">
        <v>30</v>
      </c>
      <c r="IP4" t="s">
        <v>1639</v>
      </c>
      <c r="IQ4">
        <v>0</v>
      </c>
      <c r="IT4" s="28" t="str">
        <f>'PRE BID '!F295</f>
        <v>Announcer</v>
      </c>
      <c r="IU4" t="s">
        <v>268</v>
      </c>
      <c r="IV4">
        <v>30</v>
      </c>
      <c r="IX4" s="1" t="s">
        <v>331</v>
      </c>
      <c r="IY4">
        <v>10</v>
      </c>
      <c r="JA4" s="1" t="s">
        <v>1539</v>
      </c>
      <c r="JB4">
        <v>50</v>
      </c>
      <c r="JD4" s="1" t="s">
        <v>940</v>
      </c>
      <c r="JE4">
        <v>50</v>
      </c>
      <c r="JG4">
        <v>1</v>
      </c>
      <c r="JH4">
        <v>10</v>
      </c>
      <c r="JJ4" s="1" t="s">
        <v>317</v>
      </c>
      <c r="JK4">
        <v>50</v>
      </c>
      <c r="JM4">
        <v>1</v>
      </c>
      <c r="JN4">
        <v>-20</v>
      </c>
      <c r="JP4" s="1" t="s">
        <v>1499</v>
      </c>
      <c r="JQ4">
        <v>-50</v>
      </c>
      <c r="JS4" s="1" t="s">
        <v>331</v>
      </c>
      <c r="JT4">
        <v>10</v>
      </c>
      <c r="JV4" s="28" t="str">
        <f>'PRE BID '!F304</f>
        <v>Number of cameras per tables :</v>
      </c>
      <c r="JW4">
        <v>1</v>
      </c>
      <c r="JX4">
        <v>30</v>
      </c>
      <c r="JZ4" t="s">
        <v>268</v>
      </c>
      <c r="KA4">
        <v>100</v>
      </c>
      <c r="KC4" t="s">
        <v>944</v>
      </c>
      <c r="KD4">
        <v>30</v>
      </c>
      <c r="KF4">
        <v>1</v>
      </c>
      <c r="KG4">
        <v>-20</v>
      </c>
      <c r="KI4">
        <v>1</v>
      </c>
      <c r="KJ4">
        <v>-10</v>
      </c>
      <c r="KL4" t="s">
        <v>1547</v>
      </c>
      <c r="KM4">
        <v>-20</v>
      </c>
      <c r="KO4">
        <v>50</v>
      </c>
      <c r="KP4">
        <v>-30</v>
      </c>
      <c r="KR4">
        <v>1</v>
      </c>
      <c r="KS4">
        <v>-20</v>
      </c>
      <c r="KU4">
        <v>100</v>
      </c>
      <c r="KV4">
        <v>-20</v>
      </c>
      <c r="KX4" t="s">
        <v>1551</v>
      </c>
      <c r="KY4">
        <v>10</v>
      </c>
      <c r="LA4" t="s">
        <v>1554</v>
      </c>
      <c r="LB4">
        <v>-30</v>
      </c>
      <c r="LD4" s="28" t="str">
        <f>'PRE BID '!F315</f>
        <v>Window :</v>
      </c>
      <c r="LE4" t="s">
        <v>268</v>
      </c>
      <c r="LF4">
        <v>20</v>
      </c>
      <c r="LH4" s="1" t="s">
        <v>322</v>
      </c>
      <c r="LI4">
        <v>20</v>
      </c>
      <c r="LK4">
        <v>1</v>
      </c>
      <c r="LL4">
        <v>-30</v>
      </c>
      <c r="LN4" t="s">
        <v>268</v>
      </c>
      <c r="LO4">
        <v>30</v>
      </c>
      <c r="LQ4">
        <v>1</v>
      </c>
      <c r="LR4">
        <v>-30</v>
      </c>
      <c r="LT4" s="28" t="str">
        <f>'PRE BID '!F320</f>
        <v>Number :</v>
      </c>
      <c r="LU4">
        <v>1</v>
      </c>
      <c r="LV4">
        <v>-30</v>
      </c>
      <c r="LX4" s="28" t="str">
        <f>'PRE BID '!F321</f>
        <v>Request :</v>
      </c>
      <c r="LY4" t="s">
        <v>268</v>
      </c>
      <c r="LZ4">
        <v>30</v>
      </c>
      <c r="MC4">
        <v>1</v>
      </c>
      <c r="MD4">
        <v>-30</v>
      </c>
      <c r="MF4">
        <v>1</v>
      </c>
      <c r="MG4">
        <v>-30</v>
      </c>
      <c r="MI4">
        <v>1</v>
      </c>
      <c r="MJ4">
        <v>10</v>
      </c>
      <c r="ML4">
        <v>1</v>
      </c>
      <c r="MM4">
        <v>10</v>
      </c>
      <c r="MO4" t="s">
        <v>873</v>
      </c>
      <c r="MS4" t="s">
        <v>1656</v>
      </c>
      <c r="MT4" t="s">
        <v>268</v>
      </c>
      <c r="MU4">
        <v>20</v>
      </c>
      <c r="MX4" t="s">
        <v>1661</v>
      </c>
      <c r="MY4">
        <v>30</v>
      </c>
      <c r="NA4" t="s">
        <v>1665</v>
      </c>
      <c r="NB4" t="s">
        <v>1666</v>
      </c>
      <c r="NC4">
        <v>20</v>
      </c>
    </row>
    <row r="5" spans="1:367" x14ac:dyDescent="0.25">
      <c r="A5" s="1" t="s">
        <v>582</v>
      </c>
      <c r="D5">
        <v>2</v>
      </c>
      <c r="E5">
        <v>-20</v>
      </c>
      <c r="G5" s="1" t="s">
        <v>317</v>
      </c>
      <c r="H5">
        <v>10</v>
      </c>
      <c r="J5">
        <v>2</v>
      </c>
      <c r="K5">
        <v>-20</v>
      </c>
      <c r="M5" s="1" t="s">
        <v>349</v>
      </c>
      <c r="N5">
        <v>-20</v>
      </c>
      <c r="P5" s="1" t="s">
        <v>349</v>
      </c>
      <c r="Q5">
        <v>-20</v>
      </c>
      <c r="S5" s="1" t="s">
        <v>323</v>
      </c>
      <c r="T5">
        <v>10</v>
      </c>
      <c r="V5">
        <v>2</v>
      </c>
      <c r="W5">
        <v>-10</v>
      </c>
      <c r="Y5" s="2" t="s">
        <v>269</v>
      </c>
      <c r="Z5">
        <v>-20</v>
      </c>
      <c r="AB5" s="1" t="s">
        <v>336</v>
      </c>
      <c r="AC5">
        <v>3</v>
      </c>
      <c r="AE5" s="1" t="s">
        <v>340</v>
      </c>
      <c r="AF5">
        <v>3</v>
      </c>
      <c r="AH5" t="s">
        <v>1501</v>
      </c>
      <c r="AI5">
        <v>20</v>
      </c>
      <c r="AK5">
        <v>2</v>
      </c>
      <c r="AL5">
        <v>-20</v>
      </c>
      <c r="AN5" s="1" t="s">
        <v>317</v>
      </c>
      <c r="AO5">
        <v>10</v>
      </c>
      <c r="AQ5">
        <v>2</v>
      </c>
      <c r="AR5">
        <v>-20</v>
      </c>
      <c r="AT5" s="1" t="s">
        <v>349</v>
      </c>
      <c r="AU5">
        <v>-30</v>
      </c>
      <c r="AW5" s="1" t="s">
        <v>349</v>
      </c>
      <c r="AX5">
        <v>-30</v>
      </c>
      <c r="AZ5" s="2" t="s">
        <v>269</v>
      </c>
      <c r="BA5">
        <v>-20</v>
      </c>
      <c r="BC5" s="1" t="s">
        <v>336</v>
      </c>
      <c r="BD5">
        <v>3</v>
      </c>
      <c r="BF5" s="1" t="s">
        <v>340</v>
      </c>
      <c r="BG5">
        <v>3</v>
      </c>
      <c r="BI5" t="s">
        <v>269</v>
      </c>
      <c r="BJ5">
        <v>-50</v>
      </c>
      <c r="BL5" s="1" t="s">
        <v>390</v>
      </c>
      <c r="BM5">
        <v>-20</v>
      </c>
      <c r="BP5" t="s">
        <v>269</v>
      </c>
      <c r="BQ5">
        <v>-20</v>
      </c>
      <c r="BS5" s="1" t="s">
        <v>390</v>
      </c>
      <c r="BT5">
        <v>-20</v>
      </c>
      <c r="BW5" s="1" t="s">
        <v>390</v>
      </c>
      <c r="BX5">
        <v>-5</v>
      </c>
      <c r="CA5" s="1" t="s">
        <v>390</v>
      </c>
      <c r="CB5">
        <v>-5</v>
      </c>
      <c r="CF5" t="s">
        <v>269</v>
      </c>
      <c r="CG5">
        <v>-20</v>
      </c>
      <c r="CI5" t="s">
        <v>269</v>
      </c>
      <c r="CJ5">
        <v>-20</v>
      </c>
      <c r="CL5" t="s">
        <v>269</v>
      </c>
      <c r="CM5">
        <v>-20</v>
      </c>
      <c r="CO5" t="s">
        <v>582</v>
      </c>
      <c r="CR5" t="s">
        <v>269</v>
      </c>
      <c r="CS5">
        <v>-20</v>
      </c>
      <c r="CV5" t="s">
        <v>269</v>
      </c>
      <c r="CW5">
        <v>-10</v>
      </c>
      <c r="CY5">
        <v>2</v>
      </c>
      <c r="CZ5">
        <v>20</v>
      </c>
      <c r="DB5" t="s">
        <v>1501</v>
      </c>
      <c r="DC5">
        <v>10</v>
      </c>
      <c r="DE5">
        <v>2</v>
      </c>
      <c r="DF5">
        <v>-20</v>
      </c>
      <c r="DH5" s="1" t="s">
        <v>317</v>
      </c>
      <c r="DI5">
        <v>10</v>
      </c>
      <c r="DK5">
        <v>2</v>
      </c>
      <c r="DL5">
        <v>-10</v>
      </c>
      <c r="DN5" s="1" t="s">
        <v>349</v>
      </c>
      <c r="DO5">
        <v>-30</v>
      </c>
      <c r="DQ5" s="1" t="s">
        <v>349</v>
      </c>
      <c r="DR5">
        <v>-30</v>
      </c>
      <c r="DT5" t="s">
        <v>1517</v>
      </c>
      <c r="DU5">
        <v>20</v>
      </c>
      <c r="DW5" t="s">
        <v>1677</v>
      </c>
      <c r="DX5">
        <v>-30</v>
      </c>
      <c r="DZ5" t="s">
        <v>269</v>
      </c>
      <c r="EA5">
        <v>-50</v>
      </c>
      <c r="ED5">
        <v>2</v>
      </c>
      <c r="EE5">
        <v>-20</v>
      </c>
      <c r="EG5" s="1" t="s">
        <v>318</v>
      </c>
      <c r="EH5">
        <v>-50</v>
      </c>
      <c r="EJ5">
        <v>2</v>
      </c>
      <c r="EK5">
        <v>20</v>
      </c>
      <c r="EM5" s="1" t="s">
        <v>349</v>
      </c>
      <c r="EN5">
        <v>-10</v>
      </c>
      <c r="EP5" s="1" t="s">
        <v>349</v>
      </c>
      <c r="EQ5">
        <v>-10</v>
      </c>
      <c r="ES5" s="1" t="s">
        <v>488</v>
      </c>
      <c r="ET5">
        <v>20</v>
      </c>
      <c r="EV5" s="1" t="s">
        <v>372</v>
      </c>
      <c r="EW5">
        <v>50</v>
      </c>
      <c r="EZ5" t="s">
        <v>269</v>
      </c>
      <c r="FA5">
        <v>-20</v>
      </c>
      <c r="FD5" t="s">
        <v>269</v>
      </c>
      <c r="FE5">
        <v>-20</v>
      </c>
      <c r="FG5" t="s">
        <v>1522</v>
      </c>
      <c r="FH5">
        <v>30</v>
      </c>
      <c r="FK5" t="s">
        <v>269</v>
      </c>
      <c r="FL5">
        <v>-20</v>
      </c>
      <c r="FO5" t="s">
        <v>269</v>
      </c>
      <c r="FP5">
        <v>-20</v>
      </c>
      <c r="FS5" t="s">
        <v>269</v>
      </c>
      <c r="FT5">
        <v>-10</v>
      </c>
      <c r="FW5" t="s">
        <v>269</v>
      </c>
      <c r="FX5">
        <v>-20</v>
      </c>
      <c r="GA5" t="s">
        <v>269</v>
      </c>
      <c r="GB5">
        <v>-50</v>
      </c>
      <c r="GD5" t="s">
        <v>515</v>
      </c>
      <c r="GE5">
        <v>-40</v>
      </c>
      <c r="GG5" t="s">
        <v>515</v>
      </c>
      <c r="GH5">
        <v>20</v>
      </c>
      <c r="GK5" t="s">
        <v>269</v>
      </c>
      <c r="GL5">
        <v>-100</v>
      </c>
      <c r="GO5" t="s">
        <v>269</v>
      </c>
      <c r="GP5">
        <v>-20</v>
      </c>
      <c r="GR5" t="s">
        <v>269</v>
      </c>
      <c r="GS5">
        <v>-100</v>
      </c>
      <c r="GU5" t="s">
        <v>528</v>
      </c>
      <c r="GV5">
        <v>50</v>
      </c>
      <c r="GX5" t="s">
        <v>1530</v>
      </c>
      <c r="GY5">
        <v>50</v>
      </c>
      <c r="HA5" s="1" t="s">
        <v>535</v>
      </c>
      <c r="HB5">
        <v>30</v>
      </c>
      <c r="HD5" t="s">
        <v>545</v>
      </c>
      <c r="HE5">
        <v>10</v>
      </c>
      <c r="HG5" s="1" t="s">
        <v>551</v>
      </c>
      <c r="HH5">
        <v>20</v>
      </c>
      <c r="HJ5" t="s">
        <v>542</v>
      </c>
      <c r="HK5">
        <v>-30</v>
      </c>
      <c r="HM5" s="1" t="s">
        <v>390</v>
      </c>
      <c r="HN5">
        <v>-30</v>
      </c>
      <c r="HQ5" t="s">
        <v>269</v>
      </c>
      <c r="HR5">
        <v>-50</v>
      </c>
      <c r="HU5" t="s">
        <v>269</v>
      </c>
      <c r="HV5">
        <v>-30</v>
      </c>
      <c r="HY5" t="s">
        <v>269</v>
      </c>
      <c r="HZ5">
        <v>-20</v>
      </c>
      <c r="IC5" t="s">
        <v>269</v>
      </c>
      <c r="ID5">
        <v>-30</v>
      </c>
      <c r="IG5" t="s">
        <v>269</v>
      </c>
      <c r="IH5">
        <v>-30</v>
      </c>
      <c r="IJ5" t="s">
        <v>269</v>
      </c>
      <c r="IK5">
        <v>-30</v>
      </c>
      <c r="IM5" t="s">
        <v>269</v>
      </c>
      <c r="IN5">
        <v>-30</v>
      </c>
      <c r="IP5" t="s">
        <v>1640</v>
      </c>
      <c r="IQ5">
        <v>0</v>
      </c>
      <c r="IU5" t="s">
        <v>269</v>
      </c>
      <c r="IV5">
        <v>-30</v>
      </c>
      <c r="IX5" s="1" t="s">
        <v>582</v>
      </c>
      <c r="IY5">
        <v>10</v>
      </c>
      <c r="JA5" s="1" t="s">
        <v>936</v>
      </c>
      <c r="JB5">
        <v>20</v>
      </c>
      <c r="JD5" s="1" t="s">
        <v>941</v>
      </c>
      <c r="JE5">
        <v>-10</v>
      </c>
      <c r="JG5">
        <v>2</v>
      </c>
      <c r="JH5">
        <v>20</v>
      </c>
      <c r="JJ5" s="1" t="s">
        <v>318</v>
      </c>
      <c r="JK5">
        <v>-50</v>
      </c>
      <c r="JM5">
        <v>2</v>
      </c>
      <c r="JN5">
        <v>-20</v>
      </c>
      <c r="JP5" s="1" t="s">
        <v>349</v>
      </c>
      <c r="JQ5">
        <v>-10</v>
      </c>
      <c r="JS5" s="1" t="s">
        <v>1542</v>
      </c>
      <c r="JT5">
        <v>30</v>
      </c>
      <c r="JW5">
        <v>2</v>
      </c>
      <c r="JX5">
        <v>50</v>
      </c>
      <c r="JZ5" t="s">
        <v>269</v>
      </c>
      <c r="KA5">
        <v>-30</v>
      </c>
      <c r="KC5" t="s">
        <v>1545</v>
      </c>
      <c r="KD5">
        <v>-20</v>
      </c>
      <c r="KF5">
        <v>2</v>
      </c>
      <c r="KG5">
        <v>-20</v>
      </c>
      <c r="KI5">
        <v>2</v>
      </c>
      <c r="KJ5">
        <v>-5</v>
      </c>
      <c r="KL5" t="s">
        <v>1548</v>
      </c>
      <c r="KM5">
        <v>20</v>
      </c>
      <c r="KO5">
        <v>100</v>
      </c>
      <c r="KP5">
        <v>-30</v>
      </c>
      <c r="KR5">
        <v>2</v>
      </c>
      <c r="KS5">
        <v>-10</v>
      </c>
      <c r="KU5">
        <v>200</v>
      </c>
      <c r="KV5">
        <v>20</v>
      </c>
      <c r="KX5" t="s">
        <v>1552</v>
      </c>
      <c r="KY5">
        <v>20</v>
      </c>
      <c r="LA5">
        <v>1</v>
      </c>
      <c r="LB5">
        <v>-20</v>
      </c>
      <c r="LE5" t="s">
        <v>269</v>
      </c>
      <c r="LF5">
        <v>-20</v>
      </c>
      <c r="LH5" s="1" t="s">
        <v>323</v>
      </c>
      <c r="LI5">
        <v>20</v>
      </c>
      <c r="LK5">
        <v>2</v>
      </c>
      <c r="LL5">
        <v>30</v>
      </c>
      <c r="LN5" t="s">
        <v>269</v>
      </c>
      <c r="LO5">
        <v>-100</v>
      </c>
      <c r="LQ5">
        <v>2</v>
      </c>
      <c r="LR5">
        <v>30</v>
      </c>
      <c r="LU5">
        <v>2</v>
      </c>
      <c r="LV5">
        <v>30</v>
      </c>
      <c r="LY5" t="s">
        <v>269</v>
      </c>
      <c r="LZ5">
        <v>-30</v>
      </c>
      <c r="MC5">
        <v>2</v>
      </c>
      <c r="MD5">
        <v>-10</v>
      </c>
      <c r="MF5">
        <v>2</v>
      </c>
      <c r="MG5">
        <v>-10</v>
      </c>
      <c r="MI5">
        <v>2</v>
      </c>
      <c r="MJ5">
        <v>30</v>
      </c>
      <c r="ML5">
        <v>2</v>
      </c>
      <c r="MM5">
        <v>30</v>
      </c>
      <c r="MO5" t="s">
        <v>874</v>
      </c>
      <c r="MT5" t="s">
        <v>269</v>
      </c>
      <c r="MU5">
        <v>-20</v>
      </c>
      <c r="MX5" t="s">
        <v>1662</v>
      </c>
      <c r="MY5">
        <v>30</v>
      </c>
    </row>
    <row r="6" spans="1:367" x14ac:dyDescent="0.25">
      <c r="A6" s="1" t="s">
        <v>1480</v>
      </c>
      <c r="D6">
        <v>3</v>
      </c>
      <c r="E6">
        <v>-20</v>
      </c>
      <c r="G6" s="1" t="s">
        <v>320</v>
      </c>
      <c r="H6">
        <v>20</v>
      </c>
      <c r="J6">
        <v>3</v>
      </c>
      <c r="K6">
        <v>-20</v>
      </c>
      <c r="M6" s="1" t="s">
        <v>350</v>
      </c>
      <c r="N6">
        <v>20</v>
      </c>
      <c r="P6" s="1" t="s">
        <v>350</v>
      </c>
      <c r="Q6">
        <v>20</v>
      </c>
      <c r="S6" t="s">
        <v>1484</v>
      </c>
      <c r="T6">
        <v>1</v>
      </c>
      <c r="V6">
        <v>3</v>
      </c>
      <c r="W6">
        <v>10</v>
      </c>
      <c r="AB6" s="1" t="s">
        <v>337</v>
      </c>
      <c r="AC6">
        <v>5</v>
      </c>
      <c r="AH6" t="s">
        <v>1502</v>
      </c>
      <c r="AI6">
        <v>-20</v>
      </c>
      <c r="AK6">
        <v>3</v>
      </c>
      <c r="AL6">
        <v>-20</v>
      </c>
      <c r="AN6" s="1" t="s">
        <v>320</v>
      </c>
      <c r="AO6">
        <v>20</v>
      </c>
      <c r="AQ6">
        <v>3</v>
      </c>
      <c r="AR6">
        <v>-20</v>
      </c>
      <c r="AT6" s="1" t="s">
        <v>350</v>
      </c>
      <c r="AU6">
        <v>-10</v>
      </c>
      <c r="AW6" s="1" t="s">
        <v>350</v>
      </c>
      <c r="AX6">
        <v>-10</v>
      </c>
      <c r="BC6" s="1" t="s">
        <v>337</v>
      </c>
      <c r="BD6">
        <v>5</v>
      </c>
      <c r="BL6" s="1" t="s">
        <v>391</v>
      </c>
      <c r="BM6">
        <v>20</v>
      </c>
      <c r="BS6" s="1" t="s">
        <v>391</v>
      </c>
      <c r="BT6">
        <v>-10</v>
      </c>
      <c r="BW6" s="1" t="s">
        <v>391</v>
      </c>
      <c r="BX6">
        <v>20</v>
      </c>
      <c r="CA6" s="1" t="s">
        <v>391</v>
      </c>
      <c r="CB6">
        <v>20</v>
      </c>
      <c r="CO6" t="s">
        <v>1480</v>
      </c>
      <c r="DB6" t="s">
        <v>1502</v>
      </c>
      <c r="DC6">
        <v>-20</v>
      </c>
      <c r="DE6">
        <v>3</v>
      </c>
      <c r="DF6">
        <v>-20</v>
      </c>
      <c r="DH6" s="1" t="s">
        <v>320</v>
      </c>
      <c r="DI6">
        <v>20</v>
      </c>
      <c r="DK6">
        <v>3</v>
      </c>
      <c r="DL6">
        <v>-10</v>
      </c>
      <c r="DN6" s="1" t="s">
        <v>350</v>
      </c>
      <c r="DO6">
        <v>-10</v>
      </c>
      <c r="DQ6" s="1" t="s">
        <v>350</v>
      </c>
      <c r="DR6">
        <v>-10</v>
      </c>
      <c r="DT6" t="s">
        <v>1518</v>
      </c>
      <c r="DU6">
        <v>10</v>
      </c>
      <c r="ED6">
        <v>3</v>
      </c>
      <c r="EE6">
        <v>20</v>
      </c>
      <c r="EG6" s="1"/>
      <c r="EJ6">
        <v>3</v>
      </c>
      <c r="EK6">
        <v>20</v>
      </c>
      <c r="EM6" s="1" t="s">
        <v>350</v>
      </c>
      <c r="EN6">
        <v>20</v>
      </c>
      <c r="EP6" s="1" t="s">
        <v>350</v>
      </c>
      <c r="EQ6">
        <v>20</v>
      </c>
      <c r="ES6" s="1" t="s">
        <v>489</v>
      </c>
      <c r="ET6">
        <v>-100</v>
      </c>
      <c r="EV6" s="1" t="s">
        <v>489</v>
      </c>
      <c r="EW6">
        <v>-100</v>
      </c>
      <c r="FG6" t="s">
        <v>1524</v>
      </c>
      <c r="FH6">
        <v>10</v>
      </c>
      <c r="GD6" t="s">
        <v>516</v>
      </c>
      <c r="GE6">
        <v>-30</v>
      </c>
      <c r="GG6" t="s">
        <v>516</v>
      </c>
      <c r="GH6">
        <v>20</v>
      </c>
      <c r="GU6" t="s">
        <v>1529</v>
      </c>
      <c r="GV6">
        <v>-100</v>
      </c>
      <c r="GX6" t="s">
        <v>555</v>
      </c>
      <c r="GY6">
        <v>-100</v>
      </c>
      <c r="HA6" s="1" t="s">
        <v>1537</v>
      </c>
      <c r="HB6">
        <v>30</v>
      </c>
      <c r="HD6" t="s">
        <v>546</v>
      </c>
      <c r="HE6">
        <v>50</v>
      </c>
      <c r="HG6" s="1" t="s">
        <v>542</v>
      </c>
      <c r="HH6">
        <v>-20</v>
      </c>
      <c r="HM6" s="1" t="s">
        <v>391</v>
      </c>
      <c r="HN6">
        <v>-30</v>
      </c>
      <c r="IX6" s="1" t="s">
        <v>583</v>
      </c>
      <c r="IY6">
        <v>10</v>
      </c>
      <c r="JA6" s="1" t="s">
        <v>581</v>
      </c>
      <c r="JB6">
        <v>-30</v>
      </c>
      <c r="JD6" s="1"/>
      <c r="JG6">
        <v>3</v>
      </c>
      <c r="JH6">
        <v>30</v>
      </c>
      <c r="JJ6" s="1"/>
      <c r="JM6">
        <v>3</v>
      </c>
      <c r="JN6">
        <v>20</v>
      </c>
      <c r="JP6" s="1" t="s">
        <v>350</v>
      </c>
      <c r="JQ6">
        <v>-10</v>
      </c>
      <c r="JS6" s="1" t="s">
        <v>485</v>
      </c>
      <c r="JT6">
        <v>10</v>
      </c>
      <c r="JW6">
        <v>3</v>
      </c>
      <c r="JX6">
        <v>75</v>
      </c>
      <c r="KC6" t="s">
        <v>30</v>
      </c>
      <c r="KD6">
        <v>0</v>
      </c>
      <c r="KF6">
        <v>3</v>
      </c>
      <c r="KG6">
        <v>-20</v>
      </c>
      <c r="KI6">
        <v>3</v>
      </c>
      <c r="KJ6">
        <v>20</v>
      </c>
      <c r="KL6" t="s">
        <v>1549</v>
      </c>
      <c r="KM6">
        <v>20</v>
      </c>
      <c r="KO6">
        <v>150</v>
      </c>
      <c r="KP6">
        <v>-20</v>
      </c>
      <c r="KR6">
        <v>3</v>
      </c>
      <c r="KS6">
        <v>20</v>
      </c>
      <c r="KU6">
        <v>300</v>
      </c>
      <c r="KV6">
        <v>20</v>
      </c>
      <c r="KX6" t="s">
        <v>1553</v>
      </c>
      <c r="KY6">
        <v>-30</v>
      </c>
      <c r="LA6">
        <v>2</v>
      </c>
      <c r="LB6">
        <v>-20</v>
      </c>
      <c r="LH6" t="s">
        <v>1484</v>
      </c>
      <c r="LI6">
        <v>0</v>
      </c>
      <c r="LQ6">
        <v>3</v>
      </c>
      <c r="LR6">
        <v>30</v>
      </c>
      <c r="MC6">
        <v>3</v>
      </c>
      <c r="MD6">
        <v>30</v>
      </c>
      <c r="MF6">
        <v>3</v>
      </c>
      <c r="MG6">
        <v>30</v>
      </c>
    </row>
    <row r="7" spans="1:367" x14ac:dyDescent="0.25">
      <c r="A7" s="1" t="s">
        <v>1481</v>
      </c>
      <c r="D7">
        <v>4</v>
      </c>
      <c r="E7">
        <v>-20</v>
      </c>
      <c r="G7" s="1" t="s">
        <v>318</v>
      </c>
      <c r="H7">
        <v>-50</v>
      </c>
      <c r="J7">
        <v>4</v>
      </c>
      <c r="K7">
        <v>-20</v>
      </c>
      <c r="M7" s="1" t="s">
        <v>351</v>
      </c>
      <c r="N7">
        <v>20</v>
      </c>
      <c r="P7" s="1" t="s">
        <v>351</v>
      </c>
      <c r="Q7">
        <v>20</v>
      </c>
      <c r="S7" s="1" t="s">
        <v>324</v>
      </c>
      <c r="T7">
        <v>1</v>
      </c>
      <c r="V7">
        <v>4</v>
      </c>
      <c r="W7">
        <v>20</v>
      </c>
      <c r="AB7" s="1" t="s">
        <v>338</v>
      </c>
      <c r="AC7">
        <v>3</v>
      </c>
      <c r="AK7">
        <v>4</v>
      </c>
      <c r="AL7">
        <v>-20</v>
      </c>
      <c r="AN7" s="1" t="s">
        <v>318</v>
      </c>
      <c r="AO7">
        <v>-50</v>
      </c>
      <c r="AQ7">
        <v>4</v>
      </c>
      <c r="AR7">
        <v>-20</v>
      </c>
      <c r="AT7" s="1" t="s">
        <v>351</v>
      </c>
      <c r="AU7">
        <v>20</v>
      </c>
      <c r="AW7" s="1" t="s">
        <v>351</v>
      </c>
      <c r="AX7">
        <v>20</v>
      </c>
      <c r="BC7" s="1" t="s">
        <v>338</v>
      </c>
      <c r="BD7">
        <v>3</v>
      </c>
      <c r="BL7" s="1" t="s">
        <v>392</v>
      </c>
      <c r="BM7">
        <v>20</v>
      </c>
      <c r="BO7" s="4" t="s">
        <v>380</v>
      </c>
      <c r="BP7" t="s">
        <v>268</v>
      </c>
      <c r="BQ7">
        <v>20</v>
      </c>
      <c r="BS7" s="1" t="s">
        <v>392</v>
      </c>
      <c r="BT7">
        <v>-10</v>
      </c>
      <c r="BW7" s="1" t="s">
        <v>392</v>
      </c>
      <c r="BX7">
        <v>30</v>
      </c>
      <c r="CA7" s="1" t="s">
        <v>392</v>
      </c>
      <c r="CB7">
        <v>30</v>
      </c>
      <c r="CE7" s="38" t="s">
        <v>450</v>
      </c>
      <c r="CF7" t="s">
        <v>268</v>
      </c>
      <c r="CG7">
        <v>20</v>
      </c>
      <c r="CO7" t="s">
        <v>1481</v>
      </c>
      <c r="CU7" s="38" t="str">
        <f>'PRE BID '!H242</f>
        <v>waiting r.</v>
      </c>
      <c r="CV7" t="s">
        <v>268</v>
      </c>
      <c r="CW7">
        <v>10</v>
      </c>
      <c r="DE7">
        <v>4</v>
      </c>
      <c r="DF7">
        <v>-20</v>
      </c>
      <c r="DH7" s="1" t="s">
        <v>318</v>
      </c>
      <c r="DI7">
        <v>-50</v>
      </c>
      <c r="DK7">
        <v>4</v>
      </c>
      <c r="DL7">
        <v>-10</v>
      </c>
      <c r="DN7" s="1" t="s">
        <v>351</v>
      </c>
      <c r="DO7">
        <v>20</v>
      </c>
      <c r="DQ7" s="1" t="s">
        <v>351</v>
      </c>
      <c r="DR7">
        <v>20</v>
      </c>
      <c r="DT7" t="s">
        <v>1520</v>
      </c>
      <c r="DU7">
        <v>30</v>
      </c>
      <c r="ED7">
        <v>4</v>
      </c>
      <c r="EE7">
        <v>20</v>
      </c>
      <c r="EJ7">
        <v>4</v>
      </c>
      <c r="EK7">
        <v>20</v>
      </c>
      <c r="EM7" s="1" t="s">
        <v>351</v>
      </c>
      <c r="EN7">
        <v>20</v>
      </c>
      <c r="EP7" s="1" t="s">
        <v>351</v>
      </c>
      <c r="EQ7">
        <v>20</v>
      </c>
      <c r="EY7" s="25" t="s">
        <v>491</v>
      </c>
      <c r="EZ7" t="s">
        <v>268</v>
      </c>
      <c r="FA7">
        <v>20</v>
      </c>
      <c r="FC7" s="25" t="s">
        <v>491</v>
      </c>
      <c r="FD7" t="s">
        <v>268</v>
      </c>
      <c r="FE7">
        <v>20</v>
      </c>
      <c r="FJ7" s="28" t="str">
        <f>'PRE BID '!H266</f>
        <v>Big screen</v>
      </c>
      <c r="FK7" t="s">
        <v>268</v>
      </c>
      <c r="FL7">
        <v>30</v>
      </c>
      <c r="FN7" s="28" t="str">
        <f>'PRE BID '!H267</f>
        <v>LAN con</v>
      </c>
      <c r="FO7" t="s">
        <v>268</v>
      </c>
      <c r="FP7">
        <v>5</v>
      </c>
      <c r="FR7" s="28" t="str">
        <f>'PRE BID '!J268</f>
        <v>Each table - outside courts screens</v>
      </c>
      <c r="FS7" t="s">
        <v>268</v>
      </c>
      <c r="FT7">
        <v>20</v>
      </c>
      <c r="FV7" s="28" t="str">
        <f>'PRE BID '!H271</f>
        <v>LAN con</v>
      </c>
      <c r="FW7" t="s">
        <v>268</v>
      </c>
      <c r="FX7">
        <v>5</v>
      </c>
      <c r="FZ7" s="28" t="str">
        <f>'PRE BID '!H272</f>
        <v>DJ</v>
      </c>
      <c r="GA7" t="s">
        <v>268</v>
      </c>
      <c r="GB7">
        <v>20</v>
      </c>
      <c r="GD7" t="s">
        <v>517</v>
      </c>
      <c r="GE7">
        <v>-20</v>
      </c>
      <c r="GG7" t="s">
        <v>517</v>
      </c>
      <c r="GH7">
        <v>20</v>
      </c>
      <c r="GJ7" s="28" t="str">
        <f>'PRE BID '!H275</f>
        <v>Plaque</v>
      </c>
      <c r="GK7" t="s">
        <v>268</v>
      </c>
      <c r="GL7">
        <v>20</v>
      </c>
      <c r="GN7" s="28" t="str">
        <f>'PRE BID '!H276</f>
        <v>Gifts</v>
      </c>
      <c r="GO7" t="s">
        <v>268</v>
      </c>
      <c r="GP7">
        <v>20</v>
      </c>
      <c r="HA7" s="1" t="s">
        <v>1536</v>
      </c>
      <c r="HB7">
        <v>20</v>
      </c>
      <c r="HD7" t="s">
        <v>547</v>
      </c>
      <c r="HE7">
        <v>10</v>
      </c>
      <c r="HM7" s="1" t="s">
        <v>392</v>
      </c>
      <c r="HN7">
        <v>-20</v>
      </c>
      <c r="HP7" s="28" t="str">
        <f>'PRE BID '!H285</f>
        <v>Screen :</v>
      </c>
      <c r="HQ7" t="s">
        <v>268</v>
      </c>
      <c r="HR7">
        <v>30</v>
      </c>
      <c r="HT7" s="28" t="str">
        <f>'PRE BID '!H286</f>
        <v>2 bowls</v>
      </c>
      <c r="HU7" t="s">
        <v>268</v>
      </c>
      <c r="HV7">
        <v>30</v>
      </c>
      <c r="HX7" s="28" t="e">
        <f>'PRE BID '!#REF!</f>
        <v>#REF!</v>
      </c>
      <c r="HY7" t="s">
        <v>268</v>
      </c>
      <c r="HZ7">
        <v>20</v>
      </c>
      <c r="IB7" s="28" t="str">
        <f>'PRE BID '!H288</f>
        <v>Gen.Sec</v>
      </c>
      <c r="IC7" t="s">
        <v>268</v>
      </c>
      <c r="ID7">
        <v>30</v>
      </c>
      <c r="IF7" s="28" t="str">
        <f>'PRE BID '!H289</f>
        <v>Printer</v>
      </c>
      <c r="IG7" t="s">
        <v>268</v>
      </c>
      <c r="IH7">
        <v>30</v>
      </c>
      <c r="IT7" s="28" t="str">
        <f>'PRE BID '!H295</f>
        <v>DJ</v>
      </c>
      <c r="IU7" t="s">
        <v>268</v>
      </c>
      <c r="IV7">
        <v>30</v>
      </c>
      <c r="IX7" s="1" t="s">
        <v>584</v>
      </c>
      <c r="IY7">
        <v>10</v>
      </c>
      <c r="JA7" s="1"/>
      <c r="JD7" s="1"/>
      <c r="JG7">
        <v>4</v>
      </c>
      <c r="JH7">
        <v>50</v>
      </c>
      <c r="JM7">
        <v>4</v>
      </c>
      <c r="JN7">
        <v>20</v>
      </c>
      <c r="JP7" s="1" t="s">
        <v>351</v>
      </c>
      <c r="JQ7">
        <v>20</v>
      </c>
      <c r="JS7" s="1" t="s">
        <v>590</v>
      </c>
      <c r="JT7">
        <v>10</v>
      </c>
      <c r="KF7">
        <v>4</v>
      </c>
      <c r="KG7">
        <v>-20</v>
      </c>
      <c r="KI7">
        <v>4</v>
      </c>
      <c r="KJ7">
        <v>20</v>
      </c>
      <c r="KL7" t="s">
        <v>1550</v>
      </c>
      <c r="KM7">
        <v>20</v>
      </c>
      <c r="KO7">
        <v>200</v>
      </c>
      <c r="KP7">
        <v>-20</v>
      </c>
      <c r="KR7">
        <v>4</v>
      </c>
      <c r="KS7">
        <v>20</v>
      </c>
      <c r="KU7">
        <v>400</v>
      </c>
      <c r="KV7">
        <v>20</v>
      </c>
      <c r="LA7">
        <v>3</v>
      </c>
      <c r="LB7">
        <v>-20</v>
      </c>
      <c r="LD7" s="28" t="str">
        <f>'PRE BID '!H315</f>
        <v>Table :</v>
      </c>
      <c r="LE7" t="s">
        <v>268</v>
      </c>
      <c r="LF7">
        <v>20</v>
      </c>
      <c r="LH7" s="1" t="s">
        <v>324</v>
      </c>
      <c r="LI7">
        <v>0</v>
      </c>
      <c r="LQ7">
        <v>4</v>
      </c>
      <c r="LR7">
        <v>30</v>
      </c>
      <c r="LT7" s="28" t="str">
        <f>'PRE BID '!H320</f>
        <v>Laptop :</v>
      </c>
      <c r="LU7">
        <v>1</v>
      </c>
      <c r="LV7">
        <v>-30</v>
      </c>
      <c r="LX7" s="28" t="str">
        <f>'PRE BID '!H321</f>
        <v>Stand :</v>
      </c>
      <c r="LY7" t="s">
        <v>268</v>
      </c>
      <c r="LZ7">
        <v>30</v>
      </c>
      <c r="MC7">
        <v>4</v>
      </c>
      <c r="MD7">
        <v>50</v>
      </c>
      <c r="MF7">
        <v>4</v>
      </c>
      <c r="MG7">
        <v>50</v>
      </c>
      <c r="MO7" s="121" t="s">
        <v>1649</v>
      </c>
      <c r="MP7" t="s">
        <v>1650</v>
      </c>
      <c r="MQ7">
        <v>30</v>
      </c>
      <c r="MS7" t="s">
        <v>1657</v>
      </c>
      <c r="MT7" t="s">
        <v>268</v>
      </c>
      <c r="MU7">
        <v>20</v>
      </c>
      <c r="MW7" t="s">
        <v>1656</v>
      </c>
      <c r="MX7" t="s">
        <v>268</v>
      </c>
      <c r="MY7">
        <v>20</v>
      </c>
      <c r="NA7" t="s">
        <v>1645</v>
      </c>
      <c r="NB7" t="s">
        <v>1667</v>
      </c>
      <c r="NC7">
        <v>10</v>
      </c>
    </row>
    <row r="8" spans="1:367" x14ac:dyDescent="0.25">
      <c r="A8" s="1" t="s">
        <v>590</v>
      </c>
      <c r="D8">
        <v>5</v>
      </c>
      <c r="E8">
        <v>-20</v>
      </c>
      <c r="J8">
        <v>5</v>
      </c>
      <c r="K8">
        <v>-20</v>
      </c>
      <c r="M8" s="1" t="s">
        <v>352</v>
      </c>
      <c r="N8">
        <v>20</v>
      </c>
      <c r="P8" s="1" t="s">
        <v>352</v>
      </c>
      <c r="Q8">
        <v>20</v>
      </c>
      <c r="S8" s="1" t="s">
        <v>1482</v>
      </c>
      <c r="T8">
        <v>10</v>
      </c>
      <c r="V8">
        <v>5</v>
      </c>
      <c r="W8">
        <v>20</v>
      </c>
      <c r="AB8" s="1"/>
      <c r="AK8">
        <v>5</v>
      </c>
      <c r="AL8">
        <v>-20</v>
      </c>
      <c r="AQ8">
        <v>5</v>
      </c>
      <c r="AR8">
        <v>-20</v>
      </c>
      <c r="AT8" s="1" t="s">
        <v>352</v>
      </c>
      <c r="AU8">
        <v>20</v>
      </c>
      <c r="AW8" s="1" t="s">
        <v>352</v>
      </c>
      <c r="AX8">
        <v>20</v>
      </c>
      <c r="BC8" s="1"/>
      <c r="BL8" s="1" t="s">
        <v>393</v>
      </c>
      <c r="BM8">
        <v>20</v>
      </c>
      <c r="BP8" t="s">
        <v>269</v>
      </c>
      <c r="BQ8">
        <v>-20</v>
      </c>
      <c r="BS8" s="1" t="s">
        <v>393</v>
      </c>
      <c r="BT8">
        <v>20</v>
      </c>
      <c r="BW8" s="1" t="s">
        <v>393</v>
      </c>
      <c r="BX8">
        <v>30</v>
      </c>
      <c r="CA8" s="1" t="s">
        <v>393</v>
      </c>
      <c r="CB8">
        <v>30</v>
      </c>
      <c r="CF8" t="s">
        <v>269</v>
      </c>
      <c r="CG8">
        <v>-20</v>
      </c>
      <c r="CO8" t="s">
        <v>590</v>
      </c>
      <c r="CV8" t="s">
        <v>269</v>
      </c>
      <c r="CW8">
        <v>-10</v>
      </c>
      <c r="DB8" t="s">
        <v>331</v>
      </c>
      <c r="DE8">
        <v>5</v>
      </c>
      <c r="DF8">
        <v>-20</v>
      </c>
      <c r="DK8">
        <v>5</v>
      </c>
      <c r="DL8">
        <v>20</v>
      </c>
      <c r="DN8" s="1" t="s">
        <v>352</v>
      </c>
      <c r="DO8">
        <v>20</v>
      </c>
      <c r="DQ8" s="1" t="s">
        <v>352</v>
      </c>
      <c r="DR8">
        <v>20</v>
      </c>
      <c r="DT8" t="s">
        <v>269</v>
      </c>
      <c r="DU8">
        <v>-30</v>
      </c>
      <c r="DW8" t="s">
        <v>1678</v>
      </c>
      <c r="DX8">
        <v>30</v>
      </c>
      <c r="ED8">
        <v>5</v>
      </c>
      <c r="EE8">
        <v>30</v>
      </c>
      <c r="EJ8">
        <v>5</v>
      </c>
      <c r="EK8">
        <v>20</v>
      </c>
      <c r="EM8" s="1" t="s">
        <v>352</v>
      </c>
      <c r="EN8">
        <v>20</v>
      </c>
      <c r="EP8" s="1" t="s">
        <v>352</v>
      </c>
      <c r="EQ8">
        <v>20</v>
      </c>
      <c r="EX8" s="1"/>
      <c r="EZ8" t="s">
        <v>269</v>
      </c>
      <c r="FA8">
        <v>-20</v>
      </c>
      <c r="FD8" t="s">
        <v>269</v>
      </c>
      <c r="FE8">
        <v>-20</v>
      </c>
      <c r="FK8" t="s">
        <v>269</v>
      </c>
      <c r="FL8">
        <v>-20</v>
      </c>
      <c r="FO8" t="s">
        <v>269</v>
      </c>
      <c r="FP8">
        <v>-20</v>
      </c>
      <c r="FS8" t="s">
        <v>269</v>
      </c>
      <c r="FT8">
        <v>-10</v>
      </c>
      <c r="FW8" t="s">
        <v>269</v>
      </c>
      <c r="FX8">
        <v>-20</v>
      </c>
      <c r="GA8" t="s">
        <v>269</v>
      </c>
      <c r="GB8">
        <v>-50</v>
      </c>
      <c r="GD8" t="s">
        <v>518</v>
      </c>
      <c r="GE8">
        <v>20</v>
      </c>
      <c r="GG8" t="s">
        <v>518</v>
      </c>
      <c r="GH8">
        <v>20</v>
      </c>
      <c r="GK8" t="s">
        <v>269</v>
      </c>
      <c r="GL8">
        <v>-5</v>
      </c>
      <c r="GO8" t="s">
        <v>269</v>
      </c>
      <c r="GP8">
        <v>-20</v>
      </c>
      <c r="HA8" s="1" t="s">
        <v>538</v>
      </c>
      <c r="HB8">
        <v>-100</v>
      </c>
      <c r="HD8" t="s">
        <v>548</v>
      </c>
      <c r="HE8">
        <v>20</v>
      </c>
      <c r="HM8" s="1" t="s">
        <v>393</v>
      </c>
      <c r="HN8">
        <v>-20</v>
      </c>
      <c r="HQ8" t="s">
        <v>269</v>
      </c>
      <c r="HR8">
        <v>-50</v>
      </c>
      <c r="HU8" t="s">
        <v>269</v>
      </c>
      <c r="HV8">
        <v>-10</v>
      </c>
      <c r="HY8" t="s">
        <v>269</v>
      </c>
      <c r="HZ8">
        <v>-20</v>
      </c>
      <c r="IC8" t="s">
        <v>269</v>
      </c>
      <c r="ID8">
        <v>-10</v>
      </c>
      <c r="IG8" t="s">
        <v>269</v>
      </c>
      <c r="IH8">
        <v>-10</v>
      </c>
      <c r="IU8" t="s">
        <v>269</v>
      </c>
      <c r="IV8">
        <v>-30</v>
      </c>
      <c r="IX8" s="1" t="s">
        <v>585</v>
      </c>
      <c r="IY8">
        <v>10</v>
      </c>
      <c r="JA8" s="1"/>
      <c r="JD8" s="1"/>
      <c r="JG8">
        <v>5</v>
      </c>
      <c r="JH8">
        <v>75</v>
      </c>
      <c r="JM8">
        <v>5</v>
      </c>
      <c r="JN8">
        <v>20</v>
      </c>
      <c r="JP8" s="1" t="s">
        <v>352</v>
      </c>
      <c r="JQ8">
        <v>20</v>
      </c>
      <c r="JS8" s="1"/>
      <c r="KF8">
        <v>5</v>
      </c>
      <c r="KG8">
        <v>-20</v>
      </c>
      <c r="KI8">
        <v>5</v>
      </c>
      <c r="KJ8">
        <v>20</v>
      </c>
      <c r="KL8" t="s">
        <v>1546</v>
      </c>
      <c r="KM8">
        <v>-50</v>
      </c>
      <c r="KO8">
        <v>250</v>
      </c>
      <c r="KP8">
        <v>-20</v>
      </c>
      <c r="KR8">
        <v>5</v>
      </c>
      <c r="KS8">
        <v>20</v>
      </c>
      <c r="KU8">
        <v>500</v>
      </c>
      <c r="KV8">
        <v>20</v>
      </c>
      <c r="LA8">
        <v>4</v>
      </c>
      <c r="LB8">
        <v>-20</v>
      </c>
      <c r="LE8" t="s">
        <v>269</v>
      </c>
      <c r="LF8">
        <v>-20</v>
      </c>
      <c r="LH8" s="1" t="s">
        <v>1482</v>
      </c>
      <c r="LI8">
        <v>20</v>
      </c>
      <c r="LU8">
        <v>2</v>
      </c>
      <c r="LV8">
        <v>30</v>
      </c>
      <c r="LY8" t="s">
        <v>269</v>
      </c>
      <c r="LZ8">
        <v>-10</v>
      </c>
      <c r="MP8" t="s">
        <v>753</v>
      </c>
      <c r="MQ8">
        <v>10</v>
      </c>
      <c r="MT8" t="s">
        <v>269</v>
      </c>
      <c r="MU8">
        <v>-20</v>
      </c>
      <c r="MX8" t="s">
        <v>269</v>
      </c>
      <c r="MY8">
        <v>-20</v>
      </c>
      <c r="NB8" t="s">
        <v>1668</v>
      </c>
      <c r="NC8">
        <v>30</v>
      </c>
    </row>
    <row r="9" spans="1:367" x14ac:dyDescent="0.25">
      <c r="A9" s="1" t="s">
        <v>370</v>
      </c>
      <c r="D9">
        <v>6</v>
      </c>
      <c r="E9">
        <v>-20</v>
      </c>
      <c r="J9">
        <v>6</v>
      </c>
      <c r="K9">
        <v>-10</v>
      </c>
      <c r="M9" s="1" t="s">
        <v>353</v>
      </c>
      <c r="N9">
        <v>20</v>
      </c>
      <c r="P9" s="1" t="s">
        <v>353</v>
      </c>
      <c r="Q9">
        <v>20</v>
      </c>
      <c r="S9" s="1" t="s">
        <v>1483</v>
      </c>
      <c r="T9">
        <v>20</v>
      </c>
      <c r="AB9" s="1"/>
      <c r="AK9">
        <v>6</v>
      </c>
      <c r="AL9">
        <v>10</v>
      </c>
      <c r="AQ9">
        <v>6</v>
      </c>
      <c r="AR9">
        <v>10</v>
      </c>
      <c r="AT9" s="1" t="s">
        <v>353</v>
      </c>
      <c r="AU9">
        <v>20</v>
      </c>
      <c r="AW9" s="1" t="s">
        <v>353</v>
      </c>
      <c r="AX9">
        <v>20</v>
      </c>
      <c r="BL9" s="1" t="s">
        <v>394</v>
      </c>
      <c r="BM9">
        <v>20</v>
      </c>
      <c r="BS9" s="1" t="s">
        <v>394</v>
      </c>
      <c r="BT9">
        <v>20</v>
      </c>
      <c r="BW9" s="1" t="s">
        <v>394</v>
      </c>
      <c r="BX9">
        <v>30</v>
      </c>
      <c r="CA9" s="1" t="s">
        <v>394</v>
      </c>
      <c r="CB9">
        <v>30</v>
      </c>
      <c r="CO9" t="s">
        <v>370</v>
      </c>
      <c r="DB9" t="s">
        <v>582</v>
      </c>
      <c r="DE9">
        <v>6</v>
      </c>
      <c r="DF9">
        <v>-10</v>
      </c>
      <c r="DK9">
        <v>6</v>
      </c>
      <c r="DL9">
        <v>20</v>
      </c>
      <c r="DN9" s="1" t="s">
        <v>353</v>
      </c>
      <c r="DO9">
        <v>20</v>
      </c>
      <c r="DQ9" s="1" t="s">
        <v>353</v>
      </c>
      <c r="DR9">
        <v>20</v>
      </c>
      <c r="DW9" t="s">
        <v>1679</v>
      </c>
      <c r="DX9">
        <v>-30</v>
      </c>
      <c r="ED9">
        <v>6</v>
      </c>
      <c r="EE9">
        <v>30</v>
      </c>
      <c r="EM9" s="1" t="s">
        <v>353</v>
      </c>
      <c r="EN9">
        <v>20</v>
      </c>
      <c r="EP9" s="1" t="s">
        <v>353</v>
      </c>
      <c r="EQ9">
        <v>20</v>
      </c>
      <c r="GD9" t="s">
        <v>519</v>
      </c>
      <c r="GE9">
        <v>50</v>
      </c>
      <c r="GG9" t="s">
        <v>519</v>
      </c>
      <c r="GH9">
        <v>20</v>
      </c>
      <c r="HD9" t="s">
        <v>549</v>
      </c>
      <c r="HE9">
        <v>10</v>
      </c>
      <c r="HM9" s="1" t="s">
        <v>394</v>
      </c>
      <c r="HN9">
        <v>-10</v>
      </c>
      <c r="IX9" t="s">
        <v>586</v>
      </c>
      <c r="IY9">
        <v>10</v>
      </c>
      <c r="JA9" s="1"/>
      <c r="JD9" s="1"/>
      <c r="JG9">
        <v>6</v>
      </c>
      <c r="JH9">
        <v>100</v>
      </c>
      <c r="JP9" s="1" t="s">
        <v>353</v>
      </c>
      <c r="JQ9">
        <v>20</v>
      </c>
      <c r="JS9" s="1"/>
      <c r="JV9" s="28" t="str">
        <f>'PRE BID '!J304</f>
        <v>Quality :</v>
      </c>
      <c r="JW9" t="s">
        <v>595</v>
      </c>
      <c r="JX9">
        <v>20</v>
      </c>
      <c r="KF9">
        <v>6</v>
      </c>
      <c r="KG9">
        <v>-20</v>
      </c>
      <c r="KI9">
        <v>6</v>
      </c>
      <c r="KJ9">
        <v>20</v>
      </c>
      <c r="KO9">
        <v>300</v>
      </c>
      <c r="KP9">
        <v>-10</v>
      </c>
      <c r="KU9">
        <v>600</v>
      </c>
      <c r="KV9">
        <v>20</v>
      </c>
      <c r="LA9">
        <v>5</v>
      </c>
      <c r="LB9">
        <v>-20</v>
      </c>
      <c r="LH9" s="1" t="s">
        <v>1483</v>
      </c>
      <c r="LI9">
        <v>20</v>
      </c>
      <c r="NB9" t="s">
        <v>1669</v>
      </c>
      <c r="NC9">
        <v>50</v>
      </c>
    </row>
    <row r="10" spans="1:367" x14ac:dyDescent="0.25">
      <c r="D10">
        <v>7</v>
      </c>
      <c r="E10">
        <v>-20</v>
      </c>
      <c r="J10">
        <v>7</v>
      </c>
      <c r="K10">
        <v>-10</v>
      </c>
      <c r="M10" s="1" t="s">
        <v>354</v>
      </c>
      <c r="N10">
        <v>30</v>
      </c>
      <c r="P10" s="1" t="s">
        <v>354</v>
      </c>
      <c r="Q10">
        <v>30</v>
      </c>
      <c r="AB10" s="1"/>
      <c r="AK10">
        <v>7</v>
      </c>
      <c r="AL10">
        <v>10</v>
      </c>
      <c r="AQ10">
        <v>7</v>
      </c>
      <c r="AR10">
        <v>10</v>
      </c>
      <c r="AT10" s="1" t="s">
        <v>354</v>
      </c>
      <c r="AU10">
        <v>30</v>
      </c>
      <c r="AW10" s="1" t="s">
        <v>354</v>
      </c>
      <c r="AX10">
        <v>30</v>
      </c>
      <c r="BL10" s="1" t="s">
        <v>395</v>
      </c>
      <c r="BM10">
        <v>20</v>
      </c>
      <c r="BO10" s="4" t="s">
        <v>381</v>
      </c>
      <c r="BP10" t="s">
        <v>268</v>
      </c>
      <c r="BQ10">
        <v>20</v>
      </c>
      <c r="BS10" s="1" t="s">
        <v>395</v>
      </c>
      <c r="BT10">
        <v>30</v>
      </c>
      <c r="BW10" s="1" t="s">
        <v>395</v>
      </c>
      <c r="BX10">
        <v>30</v>
      </c>
      <c r="CA10" s="1" t="s">
        <v>395</v>
      </c>
      <c r="CB10">
        <v>30</v>
      </c>
      <c r="CE10" s="38" t="s">
        <v>375</v>
      </c>
      <c r="CF10" t="s">
        <v>268</v>
      </c>
      <c r="CG10">
        <v>20</v>
      </c>
      <c r="CU10" s="38" t="str">
        <f>'PRE BID '!J242</f>
        <v>toileet</v>
      </c>
      <c r="CV10" t="s">
        <v>268</v>
      </c>
      <c r="CW10">
        <v>10</v>
      </c>
      <c r="DB10" t="s">
        <v>1480</v>
      </c>
      <c r="DE10">
        <v>7</v>
      </c>
      <c r="DF10">
        <v>-10</v>
      </c>
      <c r="DK10">
        <v>7</v>
      </c>
      <c r="DL10">
        <v>20</v>
      </c>
      <c r="DN10" s="1" t="s">
        <v>354</v>
      </c>
      <c r="DO10">
        <v>30</v>
      </c>
      <c r="DQ10" s="1" t="s">
        <v>354</v>
      </c>
      <c r="DR10">
        <v>30</v>
      </c>
      <c r="ED10">
        <v>7</v>
      </c>
      <c r="EE10">
        <v>40</v>
      </c>
      <c r="EM10" s="1" t="s">
        <v>354</v>
      </c>
      <c r="EN10">
        <v>30</v>
      </c>
      <c r="EP10" s="1" t="s">
        <v>354</v>
      </c>
      <c r="EQ10">
        <v>30</v>
      </c>
      <c r="EY10" s="25" t="s">
        <v>492</v>
      </c>
      <c r="EZ10" t="s">
        <v>268</v>
      </c>
      <c r="FA10">
        <v>20</v>
      </c>
      <c r="FC10" s="25" t="s">
        <v>492</v>
      </c>
      <c r="FD10" t="s">
        <v>268</v>
      </c>
      <c r="FE10">
        <v>20</v>
      </c>
      <c r="FJ10" s="28">
        <f>'PRE BID '!J266</f>
        <v>0</v>
      </c>
      <c r="FK10" t="s">
        <v>268</v>
      </c>
      <c r="FL10">
        <v>20</v>
      </c>
      <c r="FR10" s="28" t="str">
        <f>'PRE BID '!F269</f>
        <v>Call area :</v>
      </c>
      <c r="FS10" t="s">
        <v>268</v>
      </c>
      <c r="FT10">
        <v>20</v>
      </c>
      <c r="FV10" s="28" t="str">
        <f>'PRE BID '!J271</f>
        <v>el.socket</v>
      </c>
      <c r="FW10" t="s">
        <v>268</v>
      </c>
      <c r="FX10">
        <v>5</v>
      </c>
      <c r="FZ10" s="28" t="str">
        <f>'PRE BID '!J272</f>
        <v>Hosteses</v>
      </c>
      <c r="GA10" t="s">
        <v>268</v>
      </c>
      <c r="GB10">
        <v>20</v>
      </c>
      <c r="GD10" t="s">
        <v>1531</v>
      </c>
      <c r="GE10">
        <v>-100</v>
      </c>
      <c r="GG10" t="s">
        <v>1531</v>
      </c>
      <c r="GH10">
        <v>-100</v>
      </c>
      <c r="GJ10" s="28" t="str">
        <f>'PRE BID '!J275</f>
        <v>Medals</v>
      </c>
      <c r="GK10" t="s">
        <v>268</v>
      </c>
      <c r="GL10">
        <v>20</v>
      </c>
      <c r="HD10" t="s">
        <v>542</v>
      </c>
      <c r="HE10">
        <v>-30</v>
      </c>
      <c r="HM10" s="1" t="s">
        <v>395</v>
      </c>
      <c r="HN10">
        <v>-10</v>
      </c>
      <c r="HP10" s="28" t="str">
        <f>'PRE BID '!J285</f>
        <v>HDMI cab.</v>
      </c>
      <c r="HQ10" t="s">
        <v>268</v>
      </c>
      <c r="HR10">
        <v>10</v>
      </c>
      <c r="HX10" s="28" t="e">
        <f>'PRE BID '!#REF!</f>
        <v>#REF!</v>
      </c>
      <c r="HY10" t="s">
        <v>268</v>
      </c>
      <c r="HZ10">
        <v>20</v>
      </c>
      <c r="IB10" s="28" t="str">
        <f>'PRE BID '!J288</f>
        <v>Dep.GS</v>
      </c>
      <c r="IC10" t="s">
        <v>268</v>
      </c>
      <c r="ID10">
        <v>30</v>
      </c>
      <c r="IF10" s="28" t="str">
        <f>'PRE BID '!J289</f>
        <v>Copy Mac.</v>
      </c>
      <c r="IG10" t="s">
        <v>268</v>
      </c>
      <c r="IH10">
        <v>30</v>
      </c>
      <c r="IT10" s="28" t="str">
        <f>'PRE BID '!J295</f>
        <v>Volunteers for carryings the players bags :</v>
      </c>
      <c r="IU10" t="s">
        <v>268</v>
      </c>
      <c r="IV10">
        <v>30</v>
      </c>
      <c r="IX10" s="1" t="s">
        <v>30</v>
      </c>
      <c r="IY10">
        <v>10</v>
      </c>
      <c r="JG10">
        <v>7</v>
      </c>
      <c r="JH10">
        <v>125</v>
      </c>
      <c r="JP10" s="1" t="s">
        <v>354</v>
      </c>
      <c r="JQ10">
        <v>30</v>
      </c>
      <c r="JS10" s="1"/>
      <c r="JW10" t="s">
        <v>596</v>
      </c>
      <c r="JX10">
        <v>50</v>
      </c>
      <c r="KF10">
        <v>7</v>
      </c>
      <c r="KG10">
        <v>-20</v>
      </c>
      <c r="KO10">
        <v>350</v>
      </c>
      <c r="KP10">
        <v>-10</v>
      </c>
      <c r="KU10">
        <v>700</v>
      </c>
      <c r="KV10">
        <v>20</v>
      </c>
      <c r="LA10">
        <v>6</v>
      </c>
      <c r="LB10">
        <v>-20</v>
      </c>
      <c r="LD10" s="28" t="str">
        <f>'PRE BID '!J315</f>
        <v>El. socket:</v>
      </c>
      <c r="LE10" t="s">
        <v>268</v>
      </c>
      <c r="LF10">
        <v>20</v>
      </c>
      <c r="LX10" s="28" t="str">
        <f>'PRE BID '!J321</f>
        <v>m2 :</v>
      </c>
      <c r="LY10" t="s">
        <v>1555</v>
      </c>
      <c r="LZ10">
        <v>-30</v>
      </c>
      <c r="MO10" s="121" t="s">
        <v>1651</v>
      </c>
      <c r="MP10" t="s">
        <v>1653</v>
      </c>
      <c r="MQ10">
        <v>30</v>
      </c>
      <c r="MS10" t="s">
        <v>753</v>
      </c>
      <c r="MT10" t="s">
        <v>1658</v>
      </c>
      <c r="MU10">
        <v>30</v>
      </c>
      <c r="MW10" t="s">
        <v>1663</v>
      </c>
      <c r="MX10" t="s">
        <v>268</v>
      </c>
      <c r="MY10">
        <v>20</v>
      </c>
    </row>
    <row r="11" spans="1:367" x14ac:dyDescent="0.25">
      <c r="D11">
        <v>8</v>
      </c>
      <c r="E11">
        <v>5</v>
      </c>
      <c r="J11">
        <v>8</v>
      </c>
      <c r="K11">
        <v>-10</v>
      </c>
      <c r="M11" s="1" t="s">
        <v>355</v>
      </c>
      <c r="N11">
        <v>30</v>
      </c>
      <c r="P11" s="1" t="s">
        <v>355</v>
      </c>
      <c r="Q11">
        <v>30</v>
      </c>
      <c r="AK11">
        <v>8</v>
      </c>
      <c r="AL11">
        <v>10</v>
      </c>
      <c r="AQ11">
        <v>8</v>
      </c>
      <c r="AR11">
        <v>10</v>
      </c>
      <c r="AT11" s="1" t="s">
        <v>355</v>
      </c>
      <c r="AU11">
        <v>30</v>
      </c>
      <c r="AW11" s="1" t="s">
        <v>355</v>
      </c>
      <c r="AX11">
        <v>30</v>
      </c>
      <c r="BL11" s="1" t="s">
        <v>396</v>
      </c>
      <c r="BM11">
        <v>20</v>
      </c>
      <c r="BP11" t="s">
        <v>269</v>
      </c>
      <c r="BQ11">
        <v>-20</v>
      </c>
      <c r="BS11" s="1" t="s">
        <v>396</v>
      </c>
      <c r="BT11">
        <v>30</v>
      </c>
      <c r="BW11" s="1" t="s">
        <v>396</v>
      </c>
      <c r="BX11">
        <v>30</v>
      </c>
      <c r="CA11" s="1" t="s">
        <v>396</v>
      </c>
      <c r="CB11">
        <v>30</v>
      </c>
      <c r="CF11" t="s">
        <v>269</v>
      </c>
      <c r="CG11">
        <v>-20</v>
      </c>
      <c r="CV11" t="s">
        <v>269</v>
      </c>
      <c r="CW11">
        <v>-10</v>
      </c>
      <c r="DB11" t="s">
        <v>1481</v>
      </c>
      <c r="DE11">
        <v>8</v>
      </c>
      <c r="DF11">
        <v>-10</v>
      </c>
      <c r="DK11">
        <v>8</v>
      </c>
      <c r="DL11">
        <v>20</v>
      </c>
      <c r="DN11" s="1" t="s">
        <v>355</v>
      </c>
      <c r="DO11">
        <v>30</v>
      </c>
      <c r="DQ11" s="1" t="s">
        <v>355</v>
      </c>
      <c r="DR11">
        <v>30</v>
      </c>
      <c r="ED11">
        <v>8</v>
      </c>
      <c r="EE11">
        <v>40</v>
      </c>
      <c r="EM11" s="1" t="s">
        <v>355</v>
      </c>
      <c r="EN11">
        <v>30</v>
      </c>
      <c r="EP11" s="1" t="s">
        <v>355</v>
      </c>
      <c r="EQ11">
        <v>30</v>
      </c>
      <c r="EZ11" t="s">
        <v>269</v>
      </c>
      <c r="FA11">
        <v>-20</v>
      </c>
      <c r="FD11" t="s">
        <v>269</v>
      </c>
      <c r="FE11">
        <v>-20</v>
      </c>
      <c r="FK11" t="s">
        <v>269</v>
      </c>
      <c r="FL11">
        <v>-20</v>
      </c>
      <c r="FS11" t="s">
        <v>269</v>
      </c>
      <c r="FT11">
        <v>-10</v>
      </c>
      <c r="FW11" t="s">
        <v>269</v>
      </c>
      <c r="FX11">
        <v>-20</v>
      </c>
      <c r="GA11" t="s">
        <v>269</v>
      </c>
      <c r="GB11">
        <v>-20</v>
      </c>
      <c r="GK11" t="s">
        <v>269</v>
      </c>
      <c r="GL11">
        <v>-100</v>
      </c>
      <c r="HM11" s="1" t="s">
        <v>396</v>
      </c>
      <c r="HN11">
        <v>-10</v>
      </c>
      <c r="HQ11" t="s">
        <v>269</v>
      </c>
      <c r="HR11">
        <v>-10</v>
      </c>
      <c r="HY11" t="s">
        <v>269</v>
      </c>
      <c r="HZ11">
        <v>-20</v>
      </c>
      <c r="IC11" t="s">
        <v>269</v>
      </c>
      <c r="ID11">
        <v>-10</v>
      </c>
      <c r="IG11" t="s">
        <v>269</v>
      </c>
      <c r="IH11">
        <v>-10</v>
      </c>
      <c r="IU11" t="s">
        <v>269</v>
      </c>
      <c r="IV11">
        <v>-5</v>
      </c>
      <c r="JG11">
        <v>8</v>
      </c>
      <c r="JH11">
        <v>150</v>
      </c>
      <c r="JP11" s="1" t="s">
        <v>355</v>
      </c>
      <c r="JQ11">
        <v>30</v>
      </c>
      <c r="JS11" s="1"/>
      <c r="JW11" t="s">
        <v>597</v>
      </c>
      <c r="JX11">
        <v>75</v>
      </c>
      <c r="KF11">
        <v>8</v>
      </c>
      <c r="KG11">
        <v>-20</v>
      </c>
      <c r="KO11">
        <v>400</v>
      </c>
      <c r="KP11">
        <v>-10</v>
      </c>
      <c r="KU11">
        <v>800</v>
      </c>
      <c r="KV11">
        <v>20</v>
      </c>
      <c r="LA11">
        <v>7</v>
      </c>
      <c r="LB11">
        <v>-20</v>
      </c>
      <c r="LE11" t="s">
        <v>269</v>
      </c>
      <c r="LF11">
        <v>-10</v>
      </c>
      <c r="LY11" t="s">
        <v>1556</v>
      </c>
      <c r="LZ11">
        <v>-30</v>
      </c>
      <c r="MP11" t="s">
        <v>1654</v>
      </c>
      <c r="MQ11">
        <v>-30</v>
      </c>
      <c r="MT11" t="s">
        <v>1659</v>
      </c>
      <c r="MU11">
        <v>10</v>
      </c>
      <c r="MX11" t="s">
        <v>269</v>
      </c>
      <c r="MY11">
        <v>-20</v>
      </c>
      <c r="NA11" t="s">
        <v>1646</v>
      </c>
      <c r="NB11" t="s">
        <v>1671</v>
      </c>
      <c r="NC11">
        <v>10</v>
      </c>
    </row>
    <row r="12" spans="1:367" x14ac:dyDescent="0.25">
      <c r="D12">
        <v>9</v>
      </c>
      <c r="E12">
        <v>5</v>
      </c>
      <c r="J12">
        <v>9</v>
      </c>
      <c r="K12">
        <v>-10</v>
      </c>
      <c r="M12" s="1" t="s">
        <v>356</v>
      </c>
      <c r="N12">
        <v>30</v>
      </c>
      <c r="P12" s="1" t="s">
        <v>356</v>
      </c>
      <c r="Q12">
        <v>30</v>
      </c>
      <c r="AK12">
        <v>9</v>
      </c>
      <c r="AL12">
        <v>10</v>
      </c>
      <c r="AQ12">
        <v>9</v>
      </c>
      <c r="AR12">
        <v>10</v>
      </c>
      <c r="AT12" s="1" t="s">
        <v>356</v>
      </c>
      <c r="AU12">
        <v>30</v>
      </c>
      <c r="AW12" s="1" t="s">
        <v>356</v>
      </c>
      <c r="AX12">
        <v>30</v>
      </c>
      <c r="BL12" s="1" t="s">
        <v>397</v>
      </c>
      <c r="BM12">
        <v>20</v>
      </c>
      <c r="BS12" s="1" t="s">
        <v>397</v>
      </c>
      <c r="BT12">
        <v>40</v>
      </c>
      <c r="BW12" s="1" t="s">
        <v>397</v>
      </c>
      <c r="BX12">
        <v>30</v>
      </c>
      <c r="CA12" s="1" t="s">
        <v>397</v>
      </c>
      <c r="CB12">
        <v>30</v>
      </c>
      <c r="DB12" t="s">
        <v>590</v>
      </c>
      <c r="DE12">
        <v>9</v>
      </c>
      <c r="DF12">
        <v>-10</v>
      </c>
      <c r="DK12">
        <v>9</v>
      </c>
      <c r="DL12">
        <v>20</v>
      </c>
      <c r="DN12" s="1" t="s">
        <v>356</v>
      </c>
      <c r="DO12">
        <v>30</v>
      </c>
      <c r="DQ12" s="1" t="s">
        <v>356</v>
      </c>
      <c r="DR12">
        <v>30</v>
      </c>
      <c r="ED12">
        <v>9</v>
      </c>
      <c r="EE12">
        <v>50</v>
      </c>
      <c r="EM12" s="1" t="s">
        <v>356</v>
      </c>
      <c r="EN12">
        <v>30</v>
      </c>
      <c r="EP12" s="1" t="s">
        <v>356</v>
      </c>
      <c r="EQ12">
        <v>30</v>
      </c>
      <c r="EX12" s="1"/>
      <c r="HM12" s="1" t="s">
        <v>397</v>
      </c>
      <c r="HN12">
        <v>20</v>
      </c>
      <c r="JP12" s="1" t="s">
        <v>356</v>
      </c>
      <c r="JQ12">
        <v>30</v>
      </c>
      <c r="JS12" s="1"/>
      <c r="JW12" t="s">
        <v>1543</v>
      </c>
      <c r="JX12">
        <v>-20</v>
      </c>
      <c r="KF12">
        <v>9</v>
      </c>
      <c r="KG12">
        <v>-20</v>
      </c>
      <c r="KO12">
        <v>450</v>
      </c>
      <c r="KP12">
        <v>-10</v>
      </c>
      <c r="KU12">
        <v>900</v>
      </c>
      <c r="KV12">
        <v>20</v>
      </c>
      <c r="LA12">
        <v>8</v>
      </c>
      <c r="LB12">
        <v>-20</v>
      </c>
      <c r="LF12">
        <v>-20</v>
      </c>
      <c r="LY12" t="s">
        <v>1557</v>
      </c>
      <c r="LZ12">
        <v>-20</v>
      </c>
      <c r="MT12" t="s">
        <v>1660</v>
      </c>
      <c r="NB12" t="s">
        <v>1670</v>
      </c>
      <c r="NC12">
        <v>30</v>
      </c>
    </row>
    <row r="13" spans="1:367" x14ac:dyDescent="0.25">
      <c r="D13">
        <v>10</v>
      </c>
      <c r="E13">
        <v>10</v>
      </c>
      <c r="J13">
        <v>10</v>
      </c>
      <c r="K13">
        <v>10</v>
      </c>
      <c r="M13" s="1" t="s">
        <v>357</v>
      </c>
      <c r="N13">
        <v>30</v>
      </c>
      <c r="P13" s="1" t="s">
        <v>357</v>
      </c>
      <c r="Q13">
        <v>30</v>
      </c>
      <c r="AK13">
        <v>10</v>
      </c>
      <c r="AL13">
        <v>20</v>
      </c>
      <c r="AQ13">
        <v>10</v>
      </c>
      <c r="AR13">
        <v>20</v>
      </c>
      <c r="AT13" s="1" t="s">
        <v>357</v>
      </c>
      <c r="AU13">
        <v>30</v>
      </c>
      <c r="AW13" s="1" t="s">
        <v>357</v>
      </c>
      <c r="AX13">
        <v>30</v>
      </c>
      <c r="BL13" s="1" t="s">
        <v>398</v>
      </c>
      <c r="BM13">
        <v>20</v>
      </c>
      <c r="BO13" s="4" t="s">
        <v>383</v>
      </c>
      <c r="BP13" t="s">
        <v>268</v>
      </c>
      <c r="BQ13">
        <v>10</v>
      </c>
      <c r="BS13" s="1" t="s">
        <v>398</v>
      </c>
      <c r="BT13">
        <v>40</v>
      </c>
      <c r="CE13" s="38" t="s">
        <v>1503</v>
      </c>
      <c r="CF13" t="s">
        <v>268</v>
      </c>
      <c r="CG13">
        <v>50</v>
      </c>
      <c r="CU13" s="38" t="str">
        <f>'PRE BID '!L242</f>
        <v>one e-e</v>
      </c>
      <c r="CV13" t="s">
        <v>268</v>
      </c>
      <c r="CW13">
        <v>10</v>
      </c>
      <c r="DB13" t="s">
        <v>370</v>
      </c>
      <c r="DE13">
        <v>10</v>
      </c>
      <c r="DF13">
        <v>20</v>
      </c>
      <c r="DK13">
        <v>10</v>
      </c>
      <c r="DL13">
        <v>20</v>
      </c>
      <c r="DN13" s="1" t="s">
        <v>357</v>
      </c>
      <c r="DO13">
        <v>30</v>
      </c>
      <c r="DQ13" s="1" t="s">
        <v>357</v>
      </c>
      <c r="DR13">
        <v>30</v>
      </c>
      <c r="ED13">
        <v>10</v>
      </c>
      <c r="EE13">
        <v>50</v>
      </c>
      <c r="EM13" s="1" t="s">
        <v>357</v>
      </c>
      <c r="EN13">
        <v>30</v>
      </c>
      <c r="EP13" s="1" t="s">
        <v>357</v>
      </c>
      <c r="EQ13">
        <v>30</v>
      </c>
      <c r="FR13" s="28" t="str">
        <f>'PRE BID '!H269</f>
        <v>Practice hall :</v>
      </c>
      <c r="FS13" t="s">
        <v>268</v>
      </c>
      <c r="FT13">
        <v>20</v>
      </c>
      <c r="FV13" s="28" t="str">
        <f>'PRE BID '!L271</f>
        <v>HDMI splitter</v>
      </c>
      <c r="FW13" t="s">
        <v>268</v>
      </c>
      <c r="FX13">
        <v>5</v>
      </c>
      <c r="GJ13" s="28" t="str">
        <f>'PRE BID '!L275</f>
        <v>Prize Money</v>
      </c>
      <c r="GK13" t="s">
        <v>268</v>
      </c>
      <c r="GL13">
        <v>0</v>
      </c>
      <c r="HM13" s="1" t="s">
        <v>398</v>
      </c>
      <c r="HN13">
        <v>20</v>
      </c>
      <c r="HP13" s="28" t="str">
        <f>'PRE BID '!L285</f>
        <v>Wi-Fi</v>
      </c>
      <c r="HQ13" t="s">
        <v>268</v>
      </c>
      <c r="HR13">
        <v>10</v>
      </c>
      <c r="JP13" s="1" t="s">
        <v>357</v>
      </c>
      <c r="JQ13">
        <v>30</v>
      </c>
      <c r="JS13" s="1"/>
      <c r="KF13">
        <v>10</v>
      </c>
      <c r="KG13">
        <v>-20</v>
      </c>
      <c r="KO13">
        <v>500</v>
      </c>
      <c r="KP13">
        <v>-10</v>
      </c>
      <c r="KU13">
        <v>1000</v>
      </c>
      <c r="KV13">
        <v>20</v>
      </c>
      <c r="LA13">
        <v>9</v>
      </c>
      <c r="LB13">
        <v>-20</v>
      </c>
      <c r="LD13" s="28" t="str">
        <f>'PRE BID '!L315</f>
        <v>Wi-Fi</v>
      </c>
      <c r="LE13" t="s">
        <v>268</v>
      </c>
      <c r="LF13">
        <v>20</v>
      </c>
      <c r="LY13" t="s">
        <v>1558</v>
      </c>
      <c r="LZ13">
        <v>-20</v>
      </c>
      <c r="MW13" t="s">
        <v>1664</v>
      </c>
      <c r="MX13" t="s">
        <v>268</v>
      </c>
      <c r="MY13">
        <v>30</v>
      </c>
      <c r="NB13" t="s">
        <v>1672</v>
      </c>
      <c r="NC13">
        <v>50</v>
      </c>
    </row>
    <row r="14" spans="1:367" x14ac:dyDescent="0.25">
      <c r="D14">
        <v>11</v>
      </c>
      <c r="E14">
        <v>10</v>
      </c>
      <c r="J14">
        <v>11</v>
      </c>
      <c r="K14">
        <v>10</v>
      </c>
      <c r="M14" s="1" t="s">
        <v>358</v>
      </c>
      <c r="N14">
        <v>40</v>
      </c>
      <c r="P14" s="1" t="s">
        <v>358</v>
      </c>
      <c r="Q14">
        <v>40</v>
      </c>
      <c r="AK14">
        <v>11</v>
      </c>
      <c r="AL14">
        <v>20</v>
      </c>
      <c r="AQ14">
        <v>11</v>
      </c>
      <c r="AR14">
        <v>20</v>
      </c>
      <c r="AT14" s="1" t="s">
        <v>358</v>
      </c>
      <c r="AU14">
        <v>40</v>
      </c>
      <c r="AW14" s="1" t="s">
        <v>358</v>
      </c>
      <c r="AX14">
        <v>40</v>
      </c>
      <c r="BL14" s="1" t="s">
        <v>399</v>
      </c>
      <c r="BM14">
        <v>20</v>
      </c>
      <c r="BP14" t="s">
        <v>269</v>
      </c>
      <c r="BQ14">
        <v>-10</v>
      </c>
      <c r="BS14" s="1" t="s">
        <v>399</v>
      </c>
      <c r="BT14">
        <v>50</v>
      </c>
      <c r="CA14" s="540" t="s">
        <v>1513</v>
      </c>
      <c r="CB14" s="540"/>
      <c r="CC14" s="540"/>
      <c r="CF14" t="s">
        <v>269</v>
      </c>
      <c r="CG14">
        <v>0</v>
      </c>
      <c r="CV14" t="s">
        <v>269</v>
      </c>
      <c r="CW14">
        <v>-10</v>
      </c>
      <c r="DE14">
        <v>11</v>
      </c>
      <c r="DF14">
        <v>20</v>
      </c>
      <c r="DK14">
        <v>11</v>
      </c>
      <c r="DL14">
        <v>20</v>
      </c>
      <c r="DN14" s="1" t="s">
        <v>358</v>
      </c>
      <c r="DO14">
        <v>40</v>
      </c>
      <c r="DQ14" s="1" t="s">
        <v>358</v>
      </c>
      <c r="DR14">
        <v>40</v>
      </c>
      <c r="EM14" s="1" t="s">
        <v>358</v>
      </c>
      <c r="EN14">
        <v>40</v>
      </c>
      <c r="EP14" s="1" t="s">
        <v>358</v>
      </c>
      <c r="EQ14">
        <v>40</v>
      </c>
      <c r="EY14" s="1"/>
      <c r="FC14" s="1"/>
      <c r="FS14" t="s">
        <v>269</v>
      </c>
      <c r="FT14">
        <v>-10</v>
      </c>
      <c r="FW14" t="s">
        <v>269</v>
      </c>
      <c r="FX14">
        <v>-20</v>
      </c>
      <c r="GK14" t="s">
        <v>269</v>
      </c>
      <c r="GL14">
        <v>0</v>
      </c>
      <c r="HM14" s="1" t="s">
        <v>399</v>
      </c>
      <c r="HN14">
        <v>20</v>
      </c>
      <c r="HQ14" t="s">
        <v>269</v>
      </c>
      <c r="HR14">
        <v>-10</v>
      </c>
      <c r="JP14" s="1" t="s">
        <v>358</v>
      </c>
      <c r="JQ14">
        <v>40</v>
      </c>
      <c r="JS14" s="1"/>
      <c r="JV14" s="28" t="str">
        <f>'PRE BID '!L304</f>
        <v>Res. Graphic</v>
      </c>
      <c r="JW14" t="s">
        <v>268</v>
      </c>
      <c r="JX14">
        <v>30</v>
      </c>
      <c r="KF14">
        <v>11</v>
      </c>
      <c r="KG14">
        <v>-20</v>
      </c>
      <c r="KO14">
        <v>550</v>
      </c>
      <c r="KP14">
        <v>30</v>
      </c>
      <c r="LA14">
        <v>10</v>
      </c>
      <c r="LB14">
        <v>-20</v>
      </c>
      <c r="LE14" t="s">
        <v>269</v>
      </c>
      <c r="LF14">
        <v>-20</v>
      </c>
      <c r="LY14" t="s">
        <v>691</v>
      </c>
      <c r="LZ14">
        <v>-10</v>
      </c>
      <c r="MX14" t="s">
        <v>269</v>
      </c>
      <c r="MY14">
        <v>-100</v>
      </c>
    </row>
    <row r="15" spans="1:367" x14ac:dyDescent="0.25">
      <c r="D15">
        <v>12</v>
      </c>
      <c r="E15">
        <v>10</v>
      </c>
      <c r="J15">
        <v>12</v>
      </c>
      <c r="K15">
        <v>10</v>
      </c>
      <c r="M15" s="1" t="s">
        <v>359</v>
      </c>
      <c r="N15">
        <v>40</v>
      </c>
      <c r="P15" s="1" t="s">
        <v>359</v>
      </c>
      <c r="Q15">
        <v>40</v>
      </c>
      <c r="AK15">
        <v>12</v>
      </c>
      <c r="AL15">
        <v>20</v>
      </c>
      <c r="AQ15">
        <v>12</v>
      </c>
      <c r="AR15">
        <v>20</v>
      </c>
      <c r="AT15" s="1" t="s">
        <v>359</v>
      </c>
      <c r="AU15">
        <v>40</v>
      </c>
      <c r="AW15" s="1" t="s">
        <v>359</v>
      </c>
      <c r="AX15">
        <v>40</v>
      </c>
      <c r="BL15" s="1" t="s">
        <v>400</v>
      </c>
      <c r="BM15">
        <v>20</v>
      </c>
      <c r="BS15" s="1" t="s">
        <v>400</v>
      </c>
      <c r="BT15">
        <v>50</v>
      </c>
      <c r="DE15">
        <v>12</v>
      </c>
      <c r="DF15">
        <v>20</v>
      </c>
      <c r="DK15">
        <v>12</v>
      </c>
      <c r="DL15">
        <v>20</v>
      </c>
      <c r="DN15" s="1" t="s">
        <v>359</v>
      </c>
      <c r="DO15">
        <v>40</v>
      </c>
      <c r="DQ15" s="1" t="s">
        <v>359</v>
      </c>
      <c r="DR15">
        <v>40</v>
      </c>
      <c r="EM15" s="1" t="s">
        <v>359</v>
      </c>
      <c r="EN15">
        <v>40</v>
      </c>
      <c r="EP15" s="1" t="s">
        <v>359</v>
      </c>
      <c r="EQ15">
        <v>40</v>
      </c>
      <c r="EY15" s="1" t="s">
        <v>503</v>
      </c>
      <c r="EZ15">
        <v>50</v>
      </c>
      <c r="FC15" s="1" t="s">
        <v>503</v>
      </c>
      <c r="FD15">
        <v>50</v>
      </c>
      <c r="HM15" s="1" t="s">
        <v>400</v>
      </c>
      <c r="HN15">
        <v>20</v>
      </c>
      <c r="JP15" s="1" t="s">
        <v>359</v>
      </c>
      <c r="JQ15">
        <v>40</v>
      </c>
      <c r="JS15" s="1"/>
      <c r="JW15" t="s">
        <v>269</v>
      </c>
      <c r="JX15">
        <v>-5</v>
      </c>
      <c r="KF15">
        <v>12</v>
      </c>
      <c r="KG15">
        <v>-20</v>
      </c>
      <c r="KO15">
        <v>600</v>
      </c>
      <c r="KP15">
        <v>30</v>
      </c>
      <c r="LA15">
        <v>11</v>
      </c>
      <c r="LB15">
        <v>-20</v>
      </c>
      <c r="LY15" t="s">
        <v>692</v>
      </c>
      <c r="LZ15">
        <v>-10</v>
      </c>
    </row>
    <row r="16" spans="1:367" x14ac:dyDescent="0.25">
      <c r="D16">
        <v>13</v>
      </c>
      <c r="E16">
        <v>10</v>
      </c>
      <c r="J16">
        <v>13</v>
      </c>
      <c r="K16">
        <v>10</v>
      </c>
      <c r="M16" s="1" t="s">
        <v>360</v>
      </c>
      <c r="N16">
        <v>40</v>
      </c>
      <c r="P16" s="1" t="s">
        <v>360</v>
      </c>
      <c r="Q16">
        <v>40</v>
      </c>
      <c r="AK16">
        <v>13</v>
      </c>
      <c r="AL16">
        <v>20</v>
      </c>
      <c r="AQ16">
        <v>13</v>
      </c>
      <c r="AR16">
        <v>20</v>
      </c>
      <c r="AT16" s="1" t="s">
        <v>360</v>
      </c>
      <c r="AU16">
        <v>40</v>
      </c>
      <c r="AW16" s="1" t="s">
        <v>360</v>
      </c>
      <c r="AX16">
        <v>40</v>
      </c>
      <c r="BL16" s="1" t="s">
        <v>401</v>
      </c>
      <c r="BM16">
        <v>20</v>
      </c>
      <c r="BO16" s="4" t="s">
        <v>388</v>
      </c>
      <c r="BP16" t="s">
        <v>268</v>
      </c>
      <c r="BQ16">
        <v>10</v>
      </c>
      <c r="BS16" s="1" t="s">
        <v>401</v>
      </c>
      <c r="BT16">
        <v>50</v>
      </c>
      <c r="CA16" t="s">
        <v>932</v>
      </c>
      <c r="CB16">
        <v>20</v>
      </c>
      <c r="CE16" s="38" t="s">
        <v>378</v>
      </c>
      <c r="CF16" t="s">
        <v>268</v>
      </c>
      <c r="CG16">
        <v>10</v>
      </c>
      <c r="DE16">
        <v>13</v>
      </c>
      <c r="DF16">
        <v>20</v>
      </c>
      <c r="DK16">
        <v>13</v>
      </c>
      <c r="DL16">
        <v>20</v>
      </c>
      <c r="DN16" s="1" t="s">
        <v>360</v>
      </c>
      <c r="DO16">
        <v>40</v>
      </c>
      <c r="DQ16" s="1" t="s">
        <v>360</v>
      </c>
      <c r="DR16">
        <v>40</v>
      </c>
      <c r="EC16" s="124" t="str">
        <f>'PRE BID '!I253</f>
        <v>barriers :</v>
      </c>
      <c r="ED16" t="s">
        <v>268</v>
      </c>
      <c r="EE16">
        <v>10</v>
      </c>
      <c r="EM16" s="1" t="s">
        <v>360</v>
      </c>
      <c r="EN16">
        <v>40</v>
      </c>
      <c r="EP16" s="1" t="s">
        <v>360</v>
      </c>
      <c r="EQ16">
        <v>40</v>
      </c>
      <c r="EY16" s="1"/>
      <c r="FC16" s="1" t="s">
        <v>502</v>
      </c>
      <c r="FD16">
        <v>30</v>
      </c>
      <c r="FR16" s="28" t="str">
        <f>'PRE BID '!L269</f>
        <v>Play. Lounge</v>
      </c>
      <c r="FS16" t="s">
        <v>268</v>
      </c>
      <c r="FT16">
        <v>20</v>
      </c>
      <c r="HM16" s="1" t="s">
        <v>401</v>
      </c>
      <c r="HN16">
        <v>20</v>
      </c>
      <c r="JP16" s="1" t="s">
        <v>360</v>
      </c>
      <c r="JQ16">
        <v>40</v>
      </c>
      <c r="JS16" s="1"/>
      <c r="KF16">
        <v>13</v>
      </c>
      <c r="KG16">
        <v>-20</v>
      </c>
      <c r="LA16">
        <v>12</v>
      </c>
      <c r="LB16">
        <v>-20</v>
      </c>
      <c r="LY16" t="s">
        <v>693</v>
      </c>
      <c r="LZ16">
        <v>20</v>
      </c>
    </row>
    <row r="17" spans="4:338" x14ac:dyDescent="0.25">
      <c r="D17">
        <v>14</v>
      </c>
      <c r="E17">
        <v>10</v>
      </c>
      <c r="J17">
        <v>14</v>
      </c>
      <c r="K17">
        <v>10</v>
      </c>
      <c r="M17" s="1" t="s">
        <v>361</v>
      </c>
      <c r="N17">
        <v>40</v>
      </c>
      <c r="P17" s="1" t="s">
        <v>361</v>
      </c>
      <c r="Q17">
        <v>40</v>
      </c>
      <c r="AK17">
        <v>14</v>
      </c>
      <c r="AL17">
        <v>20</v>
      </c>
      <c r="AQ17">
        <v>14</v>
      </c>
      <c r="AR17">
        <v>20</v>
      </c>
      <c r="AT17" s="1" t="s">
        <v>361</v>
      </c>
      <c r="AU17">
        <v>40</v>
      </c>
      <c r="AW17" s="1" t="s">
        <v>361</v>
      </c>
      <c r="AX17">
        <v>40</v>
      </c>
      <c r="BL17" s="1" t="s">
        <v>402</v>
      </c>
      <c r="BM17">
        <v>20</v>
      </c>
      <c r="BP17" t="s">
        <v>269</v>
      </c>
      <c r="BQ17">
        <v>-10</v>
      </c>
      <c r="BS17" s="1" t="s">
        <v>402</v>
      </c>
      <c r="BT17">
        <v>50</v>
      </c>
      <c r="CA17" t="s">
        <v>1514</v>
      </c>
      <c r="CB17">
        <v>-20</v>
      </c>
      <c r="CF17" t="s">
        <v>269</v>
      </c>
      <c r="CG17">
        <v>-10</v>
      </c>
      <c r="DE17">
        <v>14</v>
      </c>
      <c r="DF17">
        <v>20</v>
      </c>
      <c r="DK17">
        <v>14</v>
      </c>
      <c r="DL17">
        <v>20</v>
      </c>
      <c r="DN17" s="1" t="s">
        <v>361</v>
      </c>
      <c r="DO17">
        <v>40</v>
      </c>
      <c r="DQ17" s="1" t="s">
        <v>361</v>
      </c>
      <c r="DR17">
        <v>40</v>
      </c>
      <c r="ED17" t="s">
        <v>269</v>
      </c>
      <c r="EE17">
        <v>-10</v>
      </c>
      <c r="EM17" s="1" t="s">
        <v>361</v>
      </c>
      <c r="EN17">
        <v>40</v>
      </c>
      <c r="EP17" s="1" t="s">
        <v>361</v>
      </c>
      <c r="EQ17">
        <v>40</v>
      </c>
      <c r="FS17" t="s">
        <v>269</v>
      </c>
      <c r="FT17">
        <v>-10</v>
      </c>
      <c r="HM17" s="1" t="s">
        <v>402</v>
      </c>
      <c r="HN17">
        <v>30</v>
      </c>
      <c r="JP17" s="1" t="s">
        <v>361</v>
      </c>
      <c r="JQ17">
        <v>40</v>
      </c>
      <c r="JS17" s="1"/>
      <c r="KF17">
        <v>14</v>
      </c>
      <c r="KG17">
        <v>-20</v>
      </c>
      <c r="LA17">
        <v>13</v>
      </c>
      <c r="LB17">
        <v>-20</v>
      </c>
      <c r="LY17" t="s">
        <v>696</v>
      </c>
      <c r="LZ17">
        <v>20</v>
      </c>
    </row>
    <row r="18" spans="4:338" x14ac:dyDescent="0.25">
      <c r="D18">
        <v>15</v>
      </c>
      <c r="E18">
        <v>10</v>
      </c>
      <c r="J18">
        <v>15</v>
      </c>
      <c r="K18">
        <v>10</v>
      </c>
      <c r="M18" s="1" t="s">
        <v>362</v>
      </c>
      <c r="N18">
        <v>40</v>
      </c>
      <c r="P18" s="1" t="s">
        <v>362</v>
      </c>
      <c r="Q18">
        <v>40</v>
      </c>
      <c r="AK18">
        <v>15</v>
      </c>
      <c r="AL18">
        <v>20</v>
      </c>
      <c r="AQ18">
        <v>15</v>
      </c>
      <c r="AR18">
        <v>20</v>
      </c>
      <c r="AT18" s="1" t="s">
        <v>362</v>
      </c>
      <c r="AU18">
        <v>40</v>
      </c>
      <c r="AW18" s="1" t="s">
        <v>362</v>
      </c>
      <c r="AX18">
        <v>40</v>
      </c>
      <c r="BL18" s="1" t="s">
        <v>403</v>
      </c>
      <c r="BM18">
        <v>20</v>
      </c>
      <c r="BS18" s="1" t="s">
        <v>403</v>
      </c>
      <c r="BT18">
        <v>50</v>
      </c>
      <c r="CA18" t="s">
        <v>30</v>
      </c>
      <c r="CB18">
        <v>0</v>
      </c>
      <c r="DE18">
        <v>15</v>
      </c>
      <c r="DF18">
        <v>20</v>
      </c>
      <c r="DK18">
        <v>15</v>
      </c>
      <c r="DL18">
        <v>20</v>
      </c>
      <c r="DN18" s="1" t="s">
        <v>362</v>
      </c>
      <c r="DO18">
        <v>40</v>
      </c>
      <c r="DQ18" s="1" t="s">
        <v>362</v>
      </c>
      <c r="DR18">
        <v>40</v>
      </c>
      <c r="EM18" s="1" t="s">
        <v>362</v>
      </c>
      <c r="EN18">
        <v>40</v>
      </c>
      <c r="EP18" s="1" t="s">
        <v>362</v>
      </c>
      <c r="EQ18">
        <v>40</v>
      </c>
      <c r="HM18" s="1" t="s">
        <v>403</v>
      </c>
      <c r="HN18">
        <v>30</v>
      </c>
      <c r="JP18" s="1" t="s">
        <v>362</v>
      </c>
      <c r="JQ18">
        <v>40</v>
      </c>
      <c r="JS18" s="1"/>
      <c r="KF18">
        <v>15</v>
      </c>
      <c r="KG18">
        <v>-20</v>
      </c>
      <c r="LA18">
        <v>14</v>
      </c>
      <c r="LB18">
        <v>-20</v>
      </c>
      <c r="LY18" t="s">
        <v>694</v>
      </c>
      <c r="LZ18">
        <v>20</v>
      </c>
    </row>
    <row r="19" spans="4:338" x14ac:dyDescent="0.25">
      <c r="D19">
        <v>16</v>
      </c>
      <c r="E19">
        <v>20</v>
      </c>
      <c r="J19">
        <v>16</v>
      </c>
      <c r="K19">
        <v>10</v>
      </c>
      <c r="M19" s="1" t="s">
        <v>363</v>
      </c>
      <c r="N19">
        <v>50</v>
      </c>
      <c r="P19" s="1" t="s">
        <v>363</v>
      </c>
      <c r="Q19">
        <v>50</v>
      </c>
      <c r="AK19">
        <v>16</v>
      </c>
      <c r="AL19">
        <v>20</v>
      </c>
      <c r="AQ19">
        <v>16</v>
      </c>
      <c r="AR19">
        <v>20</v>
      </c>
      <c r="AT19" s="1" t="s">
        <v>363</v>
      </c>
      <c r="AU19">
        <v>50</v>
      </c>
      <c r="AW19" s="1" t="s">
        <v>363</v>
      </c>
      <c r="AX19">
        <v>50</v>
      </c>
      <c r="BL19" s="1" t="s">
        <v>404</v>
      </c>
      <c r="BM19">
        <v>20</v>
      </c>
      <c r="BO19" s="4" t="s">
        <v>387</v>
      </c>
      <c r="BP19" t="s">
        <v>268</v>
      </c>
      <c r="BQ19">
        <v>10</v>
      </c>
      <c r="BS19" s="1" t="s">
        <v>404</v>
      </c>
      <c r="BT19">
        <v>50</v>
      </c>
      <c r="CE19" s="38" t="s">
        <v>385</v>
      </c>
      <c r="CF19" t="s">
        <v>268</v>
      </c>
      <c r="CG19">
        <v>10</v>
      </c>
      <c r="DE19">
        <v>16</v>
      </c>
      <c r="DF19">
        <v>30</v>
      </c>
      <c r="DK19">
        <v>16</v>
      </c>
      <c r="DL19">
        <v>30</v>
      </c>
      <c r="DN19" s="1" t="s">
        <v>363</v>
      </c>
      <c r="DO19">
        <v>50</v>
      </c>
      <c r="DQ19" s="1" t="s">
        <v>363</v>
      </c>
      <c r="DR19">
        <v>50</v>
      </c>
      <c r="EM19" s="1" t="s">
        <v>363</v>
      </c>
      <c r="EN19">
        <v>50</v>
      </c>
      <c r="EP19" s="1" t="s">
        <v>363</v>
      </c>
      <c r="EQ19">
        <v>50</v>
      </c>
      <c r="FR19" s="28" t="str">
        <f>'PRE BID '!J269</f>
        <v>VIP Lounge :</v>
      </c>
      <c r="FS19" t="s">
        <v>268</v>
      </c>
      <c r="FT19">
        <v>20</v>
      </c>
      <c r="HM19" s="1" t="s">
        <v>404</v>
      </c>
      <c r="HN19">
        <v>30</v>
      </c>
      <c r="JP19" s="1" t="s">
        <v>363</v>
      </c>
      <c r="JQ19">
        <v>50</v>
      </c>
      <c r="JS19" s="1"/>
      <c r="KF19">
        <v>16</v>
      </c>
      <c r="KG19">
        <v>-20</v>
      </c>
      <c r="LA19">
        <v>15</v>
      </c>
      <c r="LB19">
        <v>-20</v>
      </c>
      <c r="LY19" t="s">
        <v>695</v>
      </c>
      <c r="LZ19">
        <v>20</v>
      </c>
    </row>
    <row r="20" spans="4:338" x14ac:dyDescent="0.25">
      <c r="D20">
        <v>17</v>
      </c>
      <c r="E20">
        <v>20</v>
      </c>
      <c r="J20">
        <v>17</v>
      </c>
      <c r="K20">
        <v>10</v>
      </c>
      <c r="M20" s="1" t="s">
        <v>364</v>
      </c>
      <c r="N20">
        <v>50</v>
      </c>
      <c r="P20" s="1" t="s">
        <v>364</v>
      </c>
      <c r="Q20">
        <v>50</v>
      </c>
      <c r="AK20">
        <v>17</v>
      </c>
      <c r="AL20">
        <v>20</v>
      </c>
      <c r="AQ20">
        <v>17</v>
      </c>
      <c r="AR20">
        <v>20</v>
      </c>
      <c r="AT20" s="1" t="s">
        <v>364</v>
      </c>
      <c r="AU20">
        <v>50</v>
      </c>
      <c r="AW20" s="1" t="s">
        <v>364</v>
      </c>
      <c r="AX20">
        <v>50</v>
      </c>
      <c r="BL20" s="1" t="s">
        <v>405</v>
      </c>
      <c r="BM20">
        <v>20</v>
      </c>
      <c r="BP20" t="s">
        <v>269</v>
      </c>
      <c r="BQ20">
        <v>-10</v>
      </c>
      <c r="BS20" s="1" t="s">
        <v>405</v>
      </c>
      <c r="BT20">
        <v>50</v>
      </c>
      <c r="CF20" t="s">
        <v>269</v>
      </c>
      <c r="CG20">
        <v>-10</v>
      </c>
      <c r="DE20">
        <v>17</v>
      </c>
      <c r="DF20">
        <v>30</v>
      </c>
      <c r="DK20">
        <v>17</v>
      </c>
      <c r="DL20">
        <v>30</v>
      </c>
      <c r="DN20" s="1" t="s">
        <v>364</v>
      </c>
      <c r="DO20">
        <v>50</v>
      </c>
      <c r="DQ20" s="1" t="s">
        <v>364</v>
      </c>
      <c r="DR20">
        <v>50</v>
      </c>
      <c r="EC20" s="124" t="str">
        <f>'PRE BID '!K253</f>
        <v>additional lightning :</v>
      </c>
      <c r="ED20" t="s">
        <v>268</v>
      </c>
      <c r="EE20">
        <v>10</v>
      </c>
      <c r="EM20" s="1" t="s">
        <v>364</v>
      </c>
      <c r="EN20">
        <v>50</v>
      </c>
      <c r="EP20" s="1" t="s">
        <v>364</v>
      </c>
      <c r="EQ20">
        <v>50</v>
      </c>
      <c r="FS20" t="s">
        <v>269</v>
      </c>
      <c r="FT20">
        <v>-10</v>
      </c>
      <c r="HM20" s="1" t="s">
        <v>405</v>
      </c>
      <c r="HN20">
        <v>30</v>
      </c>
      <c r="JP20" s="1" t="s">
        <v>364</v>
      </c>
      <c r="JQ20">
        <v>50</v>
      </c>
      <c r="JS20" s="1"/>
      <c r="KF20">
        <v>17</v>
      </c>
      <c r="KG20">
        <v>-20</v>
      </c>
      <c r="LA20">
        <v>16</v>
      </c>
      <c r="LB20">
        <v>-20</v>
      </c>
      <c r="LY20" t="s">
        <v>697</v>
      </c>
      <c r="LZ20">
        <v>30</v>
      </c>
    </row>
    <row r="21" spans="4:338" x14ac:dyDescent="0.25">
      <c r="D21">
        <v>18</v>
      </c>
      <c r="E21">
        <v>20</v>
      </c>
      <c r="J21">
        <v>18</v>
      </c>
      <c r="K21">
        <v>10</v>
      </c>
      <c r="M21" s="1" t="s">
        <v>365</v>
      </c>
      <c r="N21">
        <v>50</v>
      </c>
      <c r="P21" s="1" t="s">
        <v>365</v>
      </c>
      <c r="Q21">
        <v>50</v>
      </c>
      <c r="AK21">
        <v>18</v>
      </c>
      <c r="AL21">
        <v>20</v>
      </c>
      <c r="AQ21">
        <v>18</v>
      </c>
      <c r="AR21">
        <v>20</v>
      </c>
      <c r="AT21" s="1" t="s">
        <v>365</v>
      </c>
      <c r="AU21">
        <v>50</v>
      </c>
      <c r="AW21" s="1" t="s">
        <v>365</v>
      </c>
      <c r="AX21">
        <v>50</v>
      </c>
      <c r="BL21" s="1" t="s">
        <v>406</v>
      </c>
      <c r="BM21">
        <v>20</v>
      </c>
      <c r="BS21" s="1" t="s">
        <v>406</v>
      </c>
      <c r="BT21">
        <v>50</v>
      </c>
      <c r="DE21">
        <v>18</v>
      </c>
      <c r="DF21">
        <v>30</v>
      </c>
      <c r="DK21">
        <v>18</v>
      </c>
      <c r="DL21">
        <v>30</v>
      </c>
      <c r="DN21" s="1" t="s">
        <v>365</v>
      </c>
      <c r="DO21">
        <v>50</v>
      </c>
      <c r="DQ21" s="1" t="s">
        <v>365</v>
      </c>
      <c r="DR21">
        <v>50</v>
      </c>
      <c r="ED21" t="s">
        <v>269</v>
      </c>
      <c r="EE21">
        <v>-10</v>
      </c>
      <c r="EM21" s="1" t="s">
        <v>365</v>
      </c>
      <c r="EN21">
        <v>50</v>
      </c>
      <c r="EP21" s="1" t="s">
        <v>365</v>
      </c>
      <c r="EQ21">
        <v>50</v>
      </c>
      <c r="HM21" s="1" t="s">
        <v>406</v>
      </c>
      <c r="HN21">
        <v>30</v>
      </c>
      <c r="JP21" s="1" t="s">
        <v>365</v>
      </c>
      <c r="JQ21">
        <v>50</v>
      </c>
      <c r="JS21" s="1"/>
      <c r="KF21">
        <v>18</v>
      </c>
      <c r="KG21">
        <v>-20</v>
      </c>
      <c r="LA21">
        <v>17</v>
      </c>
      <c r="LB21">
        <v>-20</v>
      </c>
      <c r="LY21" t="s">
        <v>698</v>
      </c>
      <c r="LZ21">
        <v>30</v>
      </c>
    </row>
    <row r="22" spans="4:338" x14ac:dyDescent="0.25">
      <c r="D22">
        <v>19</v>
      </c>
      <c r="E22">
        <v>20</v>
      </c>
      <c r="J22">
        <v>19</v>
      </c>
      <c r="K22">
        <v>10</v>
      </c>
      <c r="M22" s="1" t="s">
        <v>366</v>
      </c>
      <c r="N22">
        <v>50</v>
      </c>
      <c r="P22" s="1" t="s">
        <v>366</v>
      </c>
      <c r="Q22">
        <v>50</v>
      </c>
      <c r="AK22">
        <v>19</v>
      </c>
      <c r="AL22">
        <v>20</v>
      </c>
      <c r="AQ22">
        <v>19</v>
      </c>
      <c r="AR22">
        <v>20</v>
      </c>
      <c r="AT22" s="1" t="s">
        <v>366</v>
      </c>
      <c r="AU22">
        <v>50</v>
      </c>
      <c r="AW22" s="1" t="s">
        <v>366</v>
      </c>
      <c r="AX22">
        <v>50</v>
      </c>
      <c r="BL22" s="1" t="s">
        <v>407</v>
      </c>
      <c r="BM22">
        <v>20</v>
      </c>
      <c r="BO22" s="4" t="s">
        <v>378</v>
      </c>
      <c r="BP22" t="s">
        <v>268</v>
      </c>
      <c r="BQ22">
        <v>10</v>
      </c>
      <c r="BS22" s="1" t="s">
        <v>407</v>
      </c>
      <c r="BT22">
        <v>50</v>
      </c>
      <c r="CE22" s="38" t="s">
        <v>386</v>
      </c>
      <c r="CF22" t="s">
        <v>268</v>
      </c>
      <c r="CG22">
        <v>10</v>
      </c>
      <c r="DE22">
        <v>19</v>
      </c>
      <c r="DF22">
        <v>30</v>
      </c>
      <c r="DK22">
        <v>19</v>
      </c>
      <c r="DL22">
        <v>30</v>
      </c>
      <c r="DN22" s="1" t="s">
        <v>366</v>
      </c>
      <c r="DO22">
        <v>50</v>
      </c>
      <c r="DQ22" s="1" t="s">
        <v>366</v>
      </c>
      <c r="DR22">
        <v>50</v>
      </c>
      <c r="EM22" s="1" t="s">
        <v>366</v>
      </c>
      <c r="EN22">
        <v>50</v>
      </c>
      <c r="EP22" s="1" t="s">
        <v>366</v>
      </c>
      <c r="EQ22">
        <v>50</v>
      </c>
      <c r="FR22" s="28" t="str">
        <f>'PRE BID '!F270</f>
        <v>Ven. Entrance</v>
      </c>
      <c r="FS22" t="s">
        <v>268</v>
      </c>
      <c r="FT22">
        <v>20</v>
      </c>
      <c r="HM22" s="1" t="s">
        <v>407</v>
      </c>
      <c r="HN22">
        <v>30</v>
      </c>
      <c r="JP22" s="1" t="s">
        <v>366</v>
      </c>
      <c r="JQ22">
        <v>50</v>
      </c>
      <c r="JS22" s="1"/>
      <c r="KF22">
        <v>19</v>
      </c>
      <c r="KG22">
        <v>-20</v>
      </c>
      <c r="LA22">
        <v>18</v>
      </c>
      <c r="LB22">
        <v>-20</v>
      </c>
      <c r="LY22" t="s">
        <v>699</v>
      </c>
      <c r="LZ22">
        <v>30</v>
      </c>
    </row>
    <row r="23" spans="4:338" x14ac:dyDescent="0.25">
      <c r="D23">
        <v>20</v>
      </c>
      <c r="E23">
        <v>20</v>
      </c>
      <c r="J23">
        <v>20</v>
      </c>
      <c r="K23">
        <v>10</v>
      </c>
      <c r="M23" s="1" t="s">
        <v>367</v>
      </c>
      <c r="N23">
        <v>50</v>
      </c>
      <c r="P23" s="1" t="s">
        <v>367</v>
      </c>
      <c r="Q23">
        <v>50</v>
      </c>
      <c r="AK23">
        <v>20</v>
      </c>
      <c r="AL23">
        <v>20</v>
      </c>
      <c r="AQ23">
        <v>20</v>
      </c>
      <c r="AR23">
        <v>20</v>
      </c>
      <c r="AT23" s="1" t="s">
        <v>367</v>
      </c>
      <c r="AU23">
        <v>50</v>
      </c>
      <c r="AW23" s="1" t="s">
        <v>367</v>
      </c>
      <c r="AX23">
        <v>50</v>
      </c>
      <c r="BL23" s="1" t="s">
        <v>408</v>
      </c>
      <c r="BM23">
        <v>20</v>
      </c>
      <c r="BP23" t="s">
        <v>269</v>
      </c>
      <c r="BQ23">
        <v>-10</v>
      </c>
      <c r="CF23" t="s">
        <v>269</v>
      </c>
      <c r="CG23">
        <v>-10</v>
      </c>
      <c r="DE23">
        <v>20</v>
      </c>
      <c r="DF23">
        <v>30</v>
      </c>
      <c r="DK23">
        <v>20</v>
      </c>
      <c r="DL23">
        <v>30</v>
      </c>
      <c r="DN23" s="1" t="s">
        <v>367</v>
      </c>
      <c r="DO23">
        <v>50</v>
      </c>
      <c r="DQ23" s="1" t="s">
        <v>367</v>
      </c>
      <c r="DR23">
        <v>50</v>
      </c>
      <c r="EM23" s="1" t="s">
        <v>367</v>
      </c>
      <c r="EN23">
        <v>50</v>
      </c>
      <c r="EP23" s="1" t="s">
        <v>367</v>
      </c>
      <c r="EQ23">
        <v>50</v>
      </c>
      <c r="FS23" t="s">
        <v>269</v>
      </c>
      <c r="FT23">
        <v>0</v>
      </c>
      <c r="HM23" s="1" t="s">
        <v>407</v>
      </c>
      <c r="HN23">
        <v>30</v>
      </c>
      <c r="JP23" s="1" t="s">
        <v>367</v>
      </c>
      <c r="JQ23">
        <v>50</v>
      </c>
      <c r="JS23" s="1"/>
      <c r="KF23">
        <v>20</v>
      </c>
      <c r="KG23">
        <v>-20</v>
      </c>
      <c r="LA23">
        <v>19</v>
      </c>
      <c r="LB23">
        <v>-20</v>
      </c>
      <c r="LY23" t="s">
        <v>700</v>
      </c>
      <c r="LZ23">
        <v>30</v>
      </c>
    </row>
    <row r="24" spans="4:338" x14ac:dyDescent="0.25">
      <c r="M24" s="1" t="s">
        <v>368</v>
      </c>
      <c r="N24">
        <v>50</v>
      </c>
      <c r="P24" s="1" t="s">
        <v>368</v>
      </c>
      <c r="Q24">
        <v>50</v>
      </c>
      <c r="AT24" s="1" t="s">
        <v>368</v>
      </c>
      <c r="AU24">
        <v>50</v>
      </c>
      <c r="AW24" s="1" t="s">
        <v>368</v>
      </c>
      <c r="AX24">
        <v>50</v>
      </c>
      <c r="BL24" s="1" t="s">
        <v>409</v>
      </c>
      <c r="BM24">
        <v>20</v>
      </c>
      <c r="DE24">
        <v>21</v>
      </c>
      <c r="DF24">
        <v>30</v>
      </c>
      <c r="DK24">
        <v>21</v>
      </c>
      <c r="DL24">
        <v>30</v>
      </c>
      <c r="DN24" s="1" t="s">
        <v>368</v>
      </c>
      <c r="DO24">
        <v>50</v>
      </c>
      <c r="DQ24" s="1" t="s">
        <v>368</v>
      </c>
      <c r="DR24">
        <v>50</v>
      </c>
      <c r="EM24" s="1" t="s">
        <v>368</v>
      </c>
      <c r="EN24">
        <v>50</v>
      </c>
      <c r="EP24" s="1" t="s">
        <v>368</v>
      </c>
      <c r="EQ24">
        <v>50</v>
      </c>
      <c r="JP24" s="1" t="s">
        <v>368</v>
      </c>
      <c r="JQ24">
        <v>50</v>
      </c>
      <c r="JS24" s="1"/>
      <c r="KF24">
        <v>21</v>
      </c>
      <c r="KG24">
        <v>-20</v>
      </c>
      <c r="LA24">
        <v>20</v>
      </c>
      <c r="LB24">
        <v>-20</v>
      </c>
      <c r="LY24" t="s">
        <v>701</v>
      </c>
      <c r="LZ24">
        <v>30</v>
      </c>
    </row>
    <row r="25" spans="4:338" x14ac:dyDescent="0.25">
      <c r="BL25" s="1" t="s">
        <v>410</v>
      </c>
      <c r="BM25">
        <v>20</v>
      </c>
      <c r="BO25" s="37" t="s">
        <v>385</v>
      </c>
      <c r="BP25" t="s">
        <v>268</v>
      </c>
      <c r="BQ25">
        <v>10</v>
      </c>
      <c r="DE25">
        <v>22</v>
      </c>
      <c r="DF25">
        <v>30</v>
      </c>
      <c r="DK25">
        <v>22</v>
      </c>
      <c r="DL25">
        <v>30</v>
      </c>
      <c r="FR25" s="28" t="str">
        <f>'PRE BID '!H270</f>
        <v>Ven. Corridors</v>
      </c>
      <c r="FS25" t="s">
        <v>268</v>
      </c>
      <c r="FT25">
        <v>20</v>
      </c>
      <c r="KF25">
        <v>22</v>
      </c>
      <c r="KG25">
        <v>-20</v>
      </c>
      <c r="LA25">
        <v>21</v>
      </c>
      <c r="LB25">
        <v>-20</v>
      </c>
      <c r="LY25" t="s">
        <v>702</v>
      </c>
      <c r="LZ25">
        <v>40</v>
      </c>
    </row>
    <row r="26" spans="4:338" x14ac:dyDescent="0.25">
      <c r="BL26" s="1" t="s">
        <v>411</v>
      </c>
      <c r="BM26">
        <v>20</v>
      </c>
      <c r="BP26" t="s">
        <v>269</v>
      </c>
      <c r="BQ26">
        <v>-10</v>
      </c>
      <c r="DE26">
        <v>23</v>
      </c>
      <c r="DF26">
        <v>30</v>
      </c>
      <c r="DK26">
        <v>23</v>
      </c>
      <c r="DL26">
        <v>30</v>
      </c>
      <c r="FS26" t="s">
        <v>269</v>
      </c>
      <c r="FT26">
        <v>0</v>
      </c>
      <c r="KF26">
        <v>23</v>
      </c>
      <c r="KG26">
        <v>-20</v>
      </c>
      <c r="LA26">
        <v>22</v>
      </c>
      <c r="LB26">
        <v>-20</v>
      </c>
      <c r="LY26" t="s">
        <v>1559</v>
      </c>
      <c r="LZ26">
        <v>40</v>
      </c>
    </row>
    <row r="27" spans="4:338" x14ac:dyDescent="0.25">
      <c r="BL27" s="1" t="s">
        <v>412</v>
      </c>
      <c r="BM27">
        <v>20</v>
      </c>
      <c r="DE27">
        <v>24</v>
      </c>
      <c r="DF27">
        <v>30</v>
      </c>
      <c r="DK27">
        <v>24</v>
      </c>
      <c r="DL27">
        <v>30</v>
      </c>
      <c r="KF27">
        <v>24</v>
      </c>
      <c r="KG27">
        <v>30</v>
      </c>
      <c r="LA27">
        <v>23</v>
      </c>
      <c r="LB27">
        <v>-20</v>
      </c>
      <c r="LY27" t="s">
        <v>703</v>
      </c>
      <c r="LZ27">
        <v>40</v>
      </c>
    </row>
    <row r="28" spans="4:338" x14ac:dyDescent="0.25">
      <c r="BL28" s="1" t="s">
        <v>413</v>
      </c>
      <c r="BM28">
        <v>20</v>
      </c>
      <c r="BO28" s="37" t="s">
        <v>386</v>
      </c>
      <c r="BP28" t="s">
        <v>268</v>
      </c>
      <c r="BQ28">
        <v>10</v>
      </c>
      <c r="DE28">
        <v>25</v>
      </c>
      <c r="DF28">
        <v>30</v>
      </c>
      <c r="DK28">
        <v>25</v>
      </c>
      <c r="DL28">
        <v>30</v>
      </c>
      <c r="FR28" s="28" t="str">
        <f>'PRE BID '!J270</f>
        <v>ETTU office :</v>
      </c>
      <c r="FS28" t="s">
        <v>268</v>
      </c>
      <c r="FT28">
        <v>20</v>
      </c>
      <c r="KF28">
        <v>25</v>
      </c>
      <c r="KG28">
        <v>30</v>
      </c>
      <c r="LA28">
        <v>24</v>
      </c>
      <c r="LB28">
        <v>30</v>
      </c>
      <c r="LY28" t="s">
        <v>704</v>
      </c>
      <c r="LZ28">
        <v>40</v>
      </c>
    </row>
    <row r="29" spans="4:338" x14ac:dyDescent="0.25">
      <c r="BL29" s="1" t="s">
        <v>414</v>
      </c>
      <c r="BM29">
        <v>20</v>
      </c>
      <c r="BP29" t="s">
        <v>269</v>
      </c>
      <c r="BQ29">
        <v>-10</v>
      </c>
      <c r="DE29">
        <v>26</v>
      </c>
      <c r="DF29">
        <v>30</v>
      </c>
      <c r="DK29">
        <v>26</v>
      </c>
      <c r="DL29">
        <v>30</v>
      </c>
      <c r="FS29" t="s">
        <v>269</v>
      </c>
      <c r="FT29">
        <v>0</v>
      </c>
      <c r="KF29">
        <v>26</v>
      </c>
      <c r="KG29">
        <v>30</v>
      </c>
      <c r="LA29">
        <v>25</v>
      </c>
      <c r="LB29">
        <v>30</v>
      </c>
      <c r="LY29" t="s">
        <v>705</v>
      </c>
      <c r="LZ29">
        <v>50</v>
      </c>
    </row>
    <row r="30" spans="4:338" x14ac:dyDescent="0.25">
      <c r="BL30" s="1" t="s">
        <v>415</v>
      </c>
      <c r="BM30">
        <v>20</v>
      </c>
      <c r="DE30">
        <v>27</v>
      </c>
      <c r="DF30">
        <v>30</v>
      </c>
      <c r="DK30">
        <v>27</v>
      </c>
      <c r="DL30">
        <v>30</v>
      </c>
      <c r="KF30">
        <v>27</v>
      </c>
      <c r="KG30">
        <v>30</v>
      </c>
      <c r="LA30">
        <v>26</v>
      </c>
      <c r="LB30">
        <v>30</v>
      </c>
      <c r="LY30" t="s">
        <v>1560</v>
      </c>
      <c r="LZ30">
        <v>50</v>
      </c>
    </row>
    <row r="31" spans="4:338" x14ac:dyDescent="0.25">
      <c r="BL31" s="1" t="s">
        <v>416</v>
      </c>
      <c r="BM31">
        <v>20</v>
      </c>
      <c r="BO31" s="4" t="s">
        <v>450</v>
      </c>
      <c r="BP31" t="s">
        <v>268</v>
      </c>
      <c r="BQ31">
        <v>10</v>
      </c>
      <c r="DE31">
        <v>28</v>
      </c>
      <c r="DF31">
        <v>30</v>
      </c>
      <c r="DK31">
        <v>28</v>
      </c>
      <c r="DL31">
        <v>30</v>
      </c>
      <c r="FR31" s="28">
        <f>'PRE BID '!L270</f>
        <v>0</v>
      </c>
      <c r="FS31" t="s">
        <v>268</v>
      </c>
      <c r="FT31">
        <v>20</v>
      </c>
      <c r="KF31">
        <v>28</v>
      </c>
      <c r="KG31">
        <v>30</v>
      </c>
      <c r="LA31">
        <v>27</v>
      </c>
      <c r="LB31">
        <v>30</v>
      </c>
      <c r="LY31" s="1"/>
    </row>
    <row r="32" spans="4:338" x14ac:dyDescent="0.25">
      <c r="BL32" s="1" t="s">
        <v>417</v>
      </c>
      <c r="BM32">
        <v>20</v>
      </c>
      <c r="BP32" t="s">
        <v>269</v>
      </c>
      <c r="BQ32">
        <v>-10</v>
      </c>
      <c r="DE32">
        <v>29</v>
      </c>
      <c r="DF32">
        <v>30</v>
      </c>
      <c r="DK32">
        <v>29</v>
      </c>
      <c r="DL32">
        <v>30</v>
      </c>
      <c r="FS32" t="s">
        <v>269</v>
      </c>
      <c r="FT32" s="128">
        <v>0</v>
      </c>
      <c r="KF32">
        <v>29</v>
      </c>
      <c r="KG32">
        <v>30</v>
      </c>
      <c r="LA32">
        <v>28</v>
      </c>
      <c r="LB32">
        <v>30</v>
      </c>
      <c r="LX32" s="28" t="str">
        <f>'PRE BID '!L321</f>
        <v>Position :</v>
      </c>
      <c r="LY32" s="1"/>
    </row>
    <row r="33" spans="64:338" x14ac:dyDescent="0.25">
      <c r="BL33" s="1" t="s">
        <v>418</v>
      </c>
      <c r="BM33">
        <v>20</v>
      </c>
      <c r="DE33">
        <v>30</v>
      </c>
      <c r="DF33">
        <v>30</v>
      </c>
      <c r="DK33">
        <v>30</v>
      </c>
      <c r="DL33">
        <v>30</v>
      </c>
      <c r="KF33">
        <v>30</v>
      </c>
      <c r="KG33">
        <v>30</v>
      </c>
      <c r="LA33">
        <v>29</v>
      </c>
      <c r="LB33">
        <v>30</v>
      </c>
      <c r="LY33" s="1" t="s">
        <v>726</v>
      </c>
      <c r="LZ33">
        <v>30</v>
      </c>
    </row>
    <row r="34" spans="64:338" x14ac:dyDescent="0.25">
      <c r="BL34" s="1" t="s">
        <v>419</v>
      </c>
      <c r="BM34">
        <v>20</v>
      </c>
      <c r="BO34" s="4" t="s">
        <v>1507</v>
      </c>
      <c r="BP34" t="s">
        <v>268</v>
      </c>
      <c r="BQ34">
        <v>10</v>
      </c>
      <c r="DE34">
        <v>31</v>
      </c>
      <c r="DF34">
        <v>30</v>
      </c>
      <c r="DK34">
        <v>31</v>
      </c>
      <c r="DL34">
        <v>30</v>
      </c>
      <c r="LA34">
        <v>30</v>
      </c>
      <c r="LB34">
        <v>30</v>
      </c>
      <c r="LY34" s="1" t="s">
        <v>370</v>
      </c>
      <c r="LZ34">
        <v>10</v>
      </c>
    </row>
    <row r="35" spans="64:338" x14ac:dyDescent="0.25">
      <c r="BL35" s="1" t="s">
        <v>420</v>
      </c>
      <c r="BM35">
        <v>20</v>
      </c>
      <c r="BP35" t="s">
        <v>269</v>
      </c>
      <c r="BQ35">
        <v>-10</v>
      </c>
      <c r="DE35">
        <v>32</v>
      </c>
      <c r="DF35">
        <v>30</v>
      </c>
      <c r="DK35">
        <v>32</v>
      </c>
      <c r="DL35">
        <v>30</v>
      </c>
      <c r="LY35" s="1" t="s">
        <v>727</v>
      </c>
      <c r="LZ35">
        <v>10</v>
      </c>
    </row>
    <row r="36" spans="64:338" x14ac:dyDescent="0.25">
      <c r="BL36" s="1" t="s">
        <v>421</v>
      </c>
      <c r="BM36">
        <v>20</v>
      </c>
      <c r="DE36">
        <v>33</v>
      </c>
      <c r="DF36">
        <v>30</v>
      </c>
      <c r="DK36">
        <v>33</v>
      </c>
      <c r="DL36">
        <v>30</v>
      </c>
    </row>
    <row r="37" spans="64:338" x14ac:dyDescent="0.25">
      <c r="BL37" s="1" t="s">
        <v>422</v>
      </c>
      <c r="BM37">
        <v>20</v>
      </c>
      <c r="DE37">
        <v>34</v>
      </c>
      <c r="DF37">
        <v>30</v>
      </c>
      <c r="DK37">
        <v>34</v>
      </c>
      <c r="DL37">
        <v>30</v>
      </c>
    </row>
    <row r="38" spans="64:338" x14ac:dyDescent="0.25">
      <c r="BL38" s="1" t="s">
        <v>423</v>
      </c>
      <c r="BM38">
        <v>20</v>
      </c>
      <c r="DE38">
        <v>35</v>
      </c>
      <c r="DF38">
        <v>30</v>
      </c>
      <c r="DK38">
        <v>35</v>
      </c>
      <c r="DL38">
        <v>30</v>
      </c>
    </row>
    <row r="39" spans="64:338" x14ac:dyDescent="0.25">
      <c r="BL39" s="1" t="s">
        <v>424</v>
      </c>
      <c r="BM39">
        <v>20</v>
      </c>
      <c r="DE39">
        <v>36</v>
      </c>
      <c r="DF39">
        <v>30</v>
      </c>
      <c r="DK39">
        <v>36</v>
      </c>
      <c r="DL39">
        <v>30</v>
      </c>
    </row>
    <row r="40" spans="64:338" x14ac:dyDescent="0.25">
      <c r="BL40" s="1" t="s">
        <v>425</v>
      </c>
      <c r="BM40">
        <v>20</v>
      </c>
      <c r="DE40">
        <v>37</v>
      </c>
      <c r="DF40">
        <v>30</v>
      </c>
      <c r="DK40">
        <v>37</v>
      </c>
      <c r="DL40">
        <v>30</v>
      </c>
    </row>
    <row r="41" spans="64:338" x14ac:dyDescent="0.25">
      <c r="BL41" s="1" t="s">
        <v>426</v>
      </c>
      <c r="BM41">
        <v>20</v>
      </c>
      <c r="DE41">
        <v>38</v>
      </c>
      <c r="DF41">
        <v>30</v>
      </c>
      <c r="DK41">
        <v>38</v>
      </c>
      <c r="DL41">
        <v>30</v>
      </c>
    </row>
    <row r="42" spans="64:338" x14ac:dyDescent="0.25">
      <c r="BL42" s="1" t="s">
        <v>427</v>
      </c>
      <c r="BM42">
        <v>20</v>
      </c>
      <c r="DE42">
        <v>39</v>
      </c>
      <c r="DF42">
        <v>30</v>
      </c>
      <c r="DK42">
        <v>39</v>
      </c>
      <c r="DL42">
        <v>30</v>
      </c>
    </row>
    <row r="43" spans="64:338" x14ac:dyDescent="0.25">
      <c r="BL43" s="1" t="s">
        <v>428</v>
      </c>
      <c r="BM43">
        <v>20</v>
      </c>
      <c r="DE43">
        <v>40</v>
      </c>
      <c r="DF43">
        <v>30</v>
      </c>
      <c r="DK43">
        <v>40</v>
      </c>
      <c r="DL43">
        <v>30</v>
      </c>
    </row>
    <row r="44" spans="64:338" x14ac:dyDescent="0.25">
      <c r="BL44" s="1" t="s">
        <v>429</v>
      </c>
      <c r="BM44">
        <v>20</v>
      </c>
      <c r="DE44">
        <v>41</v>
      </c>
      <c r="DF44">
        <v>30</v>
      </c>
      <c r="DK44">
        <v>41</v>
      </c>
      <c r="DL44">
        <v>30</v>
      </c>
    </row>
    <row r="45" spans="64:338" x14ac:dyDescent="0.25">
      <c r="BL45" s="1" t="s">
        <v>430</v>
      </c>
      <c r="BM45">
        <v>20</v>
      </c>
      <c r="DE45">
        <v>42</v>
      </c>
      <c r="DF45">
        <v>30</v>
      </c>
      <c r="DK45">
        <v>42</v>
      </c>
      <c r="DL45">
        <v>30</v>
      </c>
    </row>
    <row r="46" spans="64:338" x14ac:dyDescent="0.25">
      <c r="BL46" s="1" t="s">
        <v>431</v>
      </c>
      <c r="BM46">
        <v>20</v>
      </c>
      <c r="DE46">
        <v>43</v>
      </c>
      <c r="DF46">
        <v>30</v>
      </c>
      <c r="DK46">
        <v>43</v>
      </c>
      <c r="DL46">
        <v>30</v>
      </c>
    </row>
    <row r="47" spans="64:338" x14ac:dyDescent="0.25">
      <c r="BL47" s="1" t="s">
        <v>432</v>
      </c>
      <c r="BM47">
        <v>20</v>
      </c>
      <c r="DE47">
        <v>44</v>
      </c>
      <c r="DF47">
        <v>30</v>
      </c>
      <c r="DK47">
        <v>44</v>
      </c>
      <c r="DL47">
        <v>30</v>
      </c>
    </row>
    <row r="48" spans="64:338" x14ac:dyDescent="0.25">
      <c r="BL48" s="1" t="s">
        <v>433</v>
      </c>
      <c r="BM48">
        <v>20</v>
      </c>
      <c r="DE48">
        <v>45</v>
      </c>
      <c r="DF48">
        <v>30</v>
      </c>
      <c r="DK48">
        <v>45</v>
      </c>
      <c r="DL48">
        <v>30</v>
      </c>
    </row>
    <row r="49" spans="64:116" x14ac:dyDescent="0.25">
      <c r="BL49" s="1" t="s">
        <v>434</v>
      </c>
      <c r="BM49">
        <v>20</v>
      </c>
      <c r="DE49">
        <v>46</v>
      </c>
      <c r="DF49">
        <v>30</v>
      </c>
      <c r="DK49">
        <v>46</v>
      </c>
      <c r="DL49">
        <v>30</v>
      </c>
    </row>
    <row r="50" spans="64:116" x14ac:dyDescent="0.25">
      <c r="BL50" s="1" t="s">
        <v>435</v>
      </c>
      <c r="BM50">
        <v>20</v>
      </c>
      <c r="DE50">
        <v>47</v>
      </c>
      <c r="DF50">
        <v>30</v>
      </c>
      <c r="DK50">
        <v>47</v>
      </c>
      <c r="DL50">
        <v>30</v>
      </c>
    </row>
    <row r="51" spans="64:116" x14ac:dyDescent="0.25">
      <c r="BL51" s="1" t="s">
        <v>436</v>
      </c>
      <c r="BM51">
        <v>20</v>
      </c>
      <c r="DE51">
        <v>48</v>
      </c>
      <c r="DF51">
        <v>30</v>
      </c>
      <c r="DK51">
        <v>48</v>
      </c>
      <c r="DL51">
        <v>30</v>
      </c>
    </row>
    <row r="52" spans="64:116" x14ac:dyDescent="0.25">
      <c r="BL52" s="1" t="s">
        <v>437</v>
      </c>
      <c r="BM52">
        <v>20</v>
      </c>
      <c r="DE52">
        <v>49</v>
      </c>
      <c r="DF52">
        <v>30</v>
      </c>
      <c r="DK52">
        <v>49</v>
      </c>
      <c r="DL52">
        <v>30</v>
      </c>
    </row>
    <row r="53" spans="64:116" x14ac:dyDescent="0.25">
      <c r="BL53" s="1" t="s">
        <v>438</v>
      </c>
      <c r="BM53">
        <v>20</v>
      </c>
      <c r="DE53">
        <v>50</v>
      </c>
      <c r="DF53">
        <v>30</v>
      </c>
      <c r="DK53">
        <v>50</v>
      </c>
      <c r="DL53">
        <v>30</v>
      </c>
    </row>
    <row r="54" spans="64:116" x14ac:dyDescent="0.25">
      <c r="BL54" s="1" t="s">
        <v>439</v>
      </c>
      <c r="BM54">
        <v>20</v>
      </c>
      <c r="DE54">
        <v>51</v>
      </c>
      <c r="DF54">
        <v>30</v>
      </c>
      <c r="DK54">
        <v>51</v>
      </c>
      <c r="DL54">
        <v>30</v>
      </c>
    </row>
    <row r="55" spans="64:116" x14ac:dyDescent="0.25">
      <c r="BL55" s="1" t="s">
        <v>440</v>
      </c>
      <c r="BM55">
        <v>20</v>
      </c>
      <c r="DE55">
        <v>52</v>
      </c>
      <c r="DF55">
        <v>30</v>
      </c>
      <c r="DK55">
        <v>52</v>
      </c>
      <c r="DL55">
        <v>30</v>
      </c>
    </row>
    <row r="56" spans="64:116" x14ac:dyDescent="0.25">
      <c r="BL56" s="1" t="s">
        <v>441</v>
      </c>
      <c r="BM56">
        <v>20</v>
      </c>
      <c r="DE56">
        <v>53</v>
      </c>
      <c r="DF56">
        <v>30</v>
      </c>
      <c r="DK56">
        <v>53</v>
      </c>
      <c r="DL56">
        <v>30</v>
      </c>
    </row>
    <row r="57" spans="64:116" x14ac:dyDescent="0.25">
      <c r="BL57" s="1" t="s">
        <v>442</v>
      </c>
      <c r="BM57">
        <v>20</v>
      </c>
      <c r="DE57">
        <v>54</v>
      </c>
      <c r="DF57">
        <v>30</v>
      </c>
      <c r="DK57">
        <v>54</v>
      </c>
      <c r="DL57">
        <v>30</v>
      </c>
    </row>
    <row r="58" spans="64:116" x14ac:dyDescent="0.25">
      <c r="BL58" s="1" t="s">
        <v>443</v>
      </c>
      <c r="BM58">
        <v>20</v>
      </c>
      <c r="DE58">
        <v>55</v>
      </c>
      <c r="DF58">
        <v>30</v>
      </c>
      <c r="DK58">
        <v>55</v>
      </c>
      <c r="DL58">
        <v>30</v>
      </c>
    </row>
    <row r="59" spans="64:116" x14ac:dyDescent="0.25">
      <c r="BL59" s="1" t="s">
        <v>444</v>
      </c>
      <c r="BM59">
        <v>20</v>
      </c>
      <c r="DE59">
        <v>56</v>
      </c>
      <c r="DF59">
        <v>30</v>
      </c>
      <c r="DK59">
        <v>56</v>
      </c>
      <c r="DL59">
        <v>30</v>
      </c>
    </row>
    <row r="60" spans="64:116" x14ac:dyDescent="0.25">
      <c r="BL60" s="1" t="s">
        <v>445</v>
      </c>
      <c r="BM60">
        <v>20</v>
      </c>
      <c r="DE60">
        <v>57</v>
      </c>
      <c r="DF60">
        <v>30</v>
      </c>
      <c r="DK60">
        <v>57</v>
      </c>
      <c r="DL60">
        <v>30</v>
      </c>
    </row>
    <row r="61" spans="64:116" x14ac:dyDescent="0.25">
      <c r="BL61" s="1" t="s">
        <v>446</v>
      </c>
      <c r="BM61">
        <v>20</v>
      </c>
      <c r="DE61">
        <v>58</v>
      </c>
      <c r="DF61">
        <v>30</v>
      </c>
      <c r="DK61">
        <v>58</v>
      </c>
      <c r="DL61">
        <v>30</v>
      </c>
    </row>
    <row r="62" spans="64:116" x14ac:dyDescent="0.25">
      <c r="BL62" s="1" t="s">
        <v>447</v>
      </c>
      <c r="BM62">
        <v>20</v>
      </c>
      <c r="DE62">
        <v>59</v>
      </c>
      <c r="DF62">
        <v>30</v>
      </c>
      <c r="DK62">
        <v>59</v>
      </c>
      <c r="DL62">
        <v>30</v>
      </c>
    </row>
    <row r="63" spans="64:116" x14ac:dyDescent="0.25">
      <c r="DE63">
        <v>60</v>
      </c>
      <c r="DF63">
        <v>30</v>
      </c>
      <c r="DK63">
        <v>60</v>
      </c>
      <c r="DL63">
        <v>30</v>
      </c>
    </row>
    <row r="64" spans="64:116" x14ac:dyDescent="0.25">
      <c r="DE64">
        <v>61</v>
      </c>
      <c r="DF64">
        <v>30</v>
      </c>
      <c r="DK64">
        <v>61</v>
      </c>
      <c r="DL64">
        <v>30</v>
      </c>
    </row>
    <row r="65" spans="109:116" x14ac:dyDescent="0.25">
      <c r="DE65">
        <v>62</v>
      </c>
      <c r="DF65">
        <v>30</v>
      </c>
      <c r="DK65">
        <v>62</v>
      </c>
      <c r="DL65">
        <v>30</v>
      </c>
    </row>
    <row r="66" spans="109:116" x14ac:dyDescent="0.25">
      <c r="DE66">
        <v>63</v>
      </c>
      <c r="DF66">
        <v>30</v>
      </c>
      <c r="DK66">
        <v>63</v>
      </c>
      <c r="DL66">
        <v>30</v>
      </c>
    </row>
    <row r="67" spans="109:116" x14ac:dyDescent="0.25">
      <c r="DE67">
        <v>64</v>
      </c>
      <c r="DF67">
        <v>30</v>
      </c>
      <c r="DK67">
        <v>64</v>
      </c>
      <c r="DL67">
        <v>30</v>
      </c>
    </row>
    <row r="68" spans="109:116" x14ac:dyDescent="0.25">
      <c r="DE68">
        <v>65</v>
      </c>
      <c r="DF68">
        <v>30</v>
      </c>
      <c r="DK68">
        <v>65</v>
      </c>
      <c r="DL68">
        <v>30</v>
      </c>
    </row>
    <row r="69" spans="109:116" x14ac:dyDescent="0.25">
      <c r="DE69">
        <v>66</v>
      </c>
      <c r="DF69">
        <v>30</v>
      </c>
      <c r="DK69">
        <v>66</v>
      </c>
      <c r="DL69">
        <v>30</v>
      </c>
    </row>
    <row r="70" spans="109:116" x14ac:dyDescent="0.25">
      <c r="DE70">
        <v>67</v>
      </c>
      <c r="DF70">
        <v>30</v>
      </c>
      <c r="DK70">
        <v>67</v>
      </c>
      <c r="DL70">
        <v>30</v>
      </c>
    </row>
    <row r="71" spans="109:116" x14ac:dyDescent="0.25">
      <c r="DE71">
        <v>68</v>
      </c>
      <c r="DF71">
        <v>30</v>
      </c>
      <c r="DK71">
        <v>68</v>
      </c>
      <c r="DL71">
        <v>30</v>
      </c>
    </row>
    <row r="72" spans="109:116" x14ac:dyDescent="0.25">
      <c r="DE72">
        <v>69</v>
      </c>
      <c r="DF72">
        <v>30</v>
      </c>
      <c r="DK72">
        <v>69</v>
      </c>
      <c r="DL72">
        <v>30</v>
      </c>
    </row>
    <row r="73" spans="109:116" x14ac:dyDescent="0.25">
      <c r="DE73">
        <v>70</v>
      </c>
      <c r="DF73">
        <v>30</v>
      </c>
      <c r="DK73">
        <v>70</v>
      </c>
      <c r="DL73">
        <v>30</v>
      </c>
    </row>
    <row r="74" spans="109:116" x14ac:dyDescent="0.25">
      <c r="DE74">
        <v>71</v>
      </c>
      <c r="DF74">
        <v>30</v>
      </c>
      <c r="DK74">
        <v>71</v>
      </c>
      <c r="DL74">
        <v>30</v>
      </c>
    </row>
    <row r="75" spans="109:116" x14ac:dyDescent="0.25">
      <c r="DE75">
        <v>72</v>
      </c>
      <c r="DF75">
        <v>30</v>
      </c>
      <c r="DK75">
        <v>72</v>
      </c>
      <c r="DL75">
        <v>30</v>
      </c>
    </row>
    <row r="76" spans="109:116" x14ac:dyDescent="0.25">
      <c r="DE76">
        <v>73</v>
      </c>
      <c r="DF76">
        <v>30</v>
      </c>
      <c r="DK76">
        <v>73</v>
      </c>
      <c r="DL76">
        <v>30</v>
      </c>
    </row>
    <row r="77" spans="109:116" x14ac:dyDescent="0.25">
      <c r="DE77">
        <v>74</v>
      </c>
      <c r="DF77">
        <v>30</v>
      </c>
      <c r="DK77">
        <v>74</v>
      </c>
      <c r="DL77">
        <v>30</v>
      </c>
    </row>
    <row r="78" spans="109:116" x14ac:dyDescent="0.25">
      <c r="DE78">
        <v>75</v>
      </c>
      <c r="DF78">
        <v>30</v>
      </c>
      <c r="DK78">
        <v>75</v>
      </c>
      <c r="DL78">
        <v>30</v>
      </c>
    </row>
    <row r="79" spans="109:116" x14ac:dyDescent="0.25">
      <c r="DE79">
        <v>76</v>
      </c>
      <c r="DF79">
        <v>30</v>
      </c>
      <c r="DK79">
        <v>76</v>
      </c>
      <c r="DL79">
        <v>30</v>
      </c>
    </row>
    <row r="80" spans="109:116" x14ac:dyDescent="0.25">
      <c r="DE80">
        <v>77</v>
      </c>
      <c r="DF80">
        <v>30</v>
      </c>
      <c r="DK80">
        <v>77</v>
      </c>
      <c r="DL80">
        <v>30</v>
      </c>
    </row>
    <row r="81" spans="109:116" x14ac:dyDescent="0.25">
      <c r="DE81">
        <v>78</v>
      </c>
      <c r="DF81">
        <v>30</v>
      </c>
      <c r="DK81">
        <v>78</v>
      </c>
      <c r="DL81">
        <v>30</v>
      </c>
    </row>
    <row r="82" spans="109:116" x14ac:dyDescent="0.25">
      <c r="DE82">
        <v>79</v>
      </c>
      <c r="DF82">
        <v>30</v>
      </c>
      <c r="DK82">
        <v>79</v>
      </c>
      <c r="DL82">
        <v>30</v>
      </c>
    </row>
    <row r="83" spans="109:116" x14ac:dyDescent="0.25">
      <c r="DE83">
        <v>80</v>
      </c>
      <c r="DF83">
        <v>30</v>
      </c>
      <c r="DK83">
        <v>80</v>
      </c>
      <c r="DL83">
        <v>30</v>
      </c>
    </row>
    <row r="84" spans="109:116" x14ac:dyDescent="0.25">
      <c r="DE84">
        <v>81</v>
      </c>
      <c r="DF84">
        <v>30</v>
      </c>
      <c r="DK84">
        <v>81</v>
      </c>
      <c r="DL84">
        <v>30</v>
      </c>
    </row>
    <row r="85" spans="109:116" x14ac:dyDescent="0.25">
      <c r="DE85">
        <v>82</v>
      </c>
      <c r="DF85">
        <v>30</v>
      </c>
      <c r="DK85">
        <v>82</v>
      </c>
      <c r="DL85">
        <v>30</v>
      </c>
    </row>
    <row r="86" spans="109:116" x14ac:dyDescent="0.25">
      <c r="DE86">
        <v>83</v>
      </c>
      <c r="DF86">
        <v>30</v>
      </c>
      <c r="DK86">
        <v>83</v>
      </c>
      <c r="DL86">
        <v>30</v>
      </c>
    </row>
    <row r="87" spans="109:116" x14ac:dyDescent="0.25">
      <c r="DE87">
        <v>84</v>
      </c>
      <c r="DF87">
        <v>30</v>
      </c>
      <c r="DK87">
        <v>84</v>
      </c>
      <c r="DL87">
        <v>30</v>
      </c>
    </row>
    <row r="88" spans="109:116" x14ac:dyDescent="0.25">
      <c r="DE88">
        <v>85</v>
      </c>
      <c r="DF88">
        <v>30</v>
      </c>
      <c r="DK88">
        <v>85</v>
      </c>
      <c r="DL88">
        <v>30</v>
      </c>
    </row>
    <row r="89" spans="109:116" x14ac:dyDescent="0.25">
      <c r="DE89">
        <v>86</v>
      </c>
      <c r="DF89">
        <v>30</v>
      </c>
      <c r="DK89">
        <v>86</v>
      </c>
      <c r="DL89">
        <v>30</v>
      </c>
    </row>
    <row r="90" spans="109:116" x14ac:dyDescent="0.25">
      <c r="DE90">
        <v>87</v>
      </c>
      <c r="DF90">
        <v>30</v>
      </c>
      <c r="DK90">
        <v>87</v>
      </c>
      <c r="DL90">
        <v>30</v>
      </c>
    </row>
    <row r="91" spans="109:116" x14ac:dyDescent="0.25">
      <c r="DE91">
        <v>88</v>
      </c>
      <c r="DF91">
        <v>30</v>
      </c>
      <c r="DK91">
        <v>88</v>
      </c>
      <c r="DL91">
        <v>30</v>
      </c>
    </row>
    <row r="92" spans="109:116" x14ac:dyDescent="0.25">
      <c r="DE92">
        <v>89</v>
      </c>
      <c r="DF92">
        <v>30</v>
      </c>
      <c r="DK92">
        <v>89</v>
      </c>
      <c r="DL92">
        <v>30</v>
      </c>
    </row>
    <row r="93" spans="109:116" x14ac:dyDescent="0.25">
      <c r="DE93">
        <v>90</v>
      </c>
      <c r="DF93">
        <v>30</v>
      </c>
      <c r="DK93">
        <v>90</v>
      </c>
      <c r="DL93">
        <v>30</v>
      </c>
    </row>
    <row r="94" spans="109:116" x14ac:dyDescent="0.25">
      <c r="DE94">
        <v>91</v>
      </c>
      <c r="DF94">
        <v>30</v>
      </c>
      <c r="DK94">
        <v>91</v>
      </c>
      <c r="DL94">
        <v>30</v>
      </c>
    </row>
    <row r="95" spans="109:116" x14ac:dyDescent="0.25">
      <c r="DE95">
        <v>92</v>
      </c>
      <c r="DF95">
        <v>30</v>
      </c>
      <c r="DK95">
        <v>92</v>
      </c>
      <c r="DL95">
        <v>30</v>
      </c>
    </row>
    <row r="96" spans="109:116" x14ac:dyDescent="0.25">
      <c r="DE96">
        <v>93</v>
      </c>
      <c r="DF96">
        <v>30</v>
      </c>
      <c r="DK96">
        <v>93</v>
      </c>
      <c r="DL96">
        <v>30</v>
      </c>
    </row>
    <row r="97" spans="109:116" x14ac:dyDescent="0.25">
      <c r="DE97">
        <v>94</v>
      </c>
      <c r="DF97">
        <v>30</v>
      </c>
      <c r="DK97">
        <v>94</v>
      </c>
      <c r="DL97">
        <v>30</v>
      </c>
    </row>
    <row r="98" spans="109:116" x14ac:dyDescent="0.25">
      <c r="DE98">
        <v>95</v>
      </c>
      <c r="DF98">
        <v>30</v>
      </c>
      <c r="DK98">
        <v>95</v>
      </c>
      <c r="DL98">
        <v>30</v>
      </c>
    </row>
    <row r="99" spans="109:116" x14ac:dyDescent="0.25">
      <c r="DE99">
        <v>96</v>
      </c>
      <c r="DF99">
        <v>30</v>
      </c>
      <c r="DK99">
        <v>96</v>
      </c>
      <c r="DL99">
        <v>30</v>
      </c>
    </row>
    <row r="100" spans="109:116" x14ac:dyDescent="0.25">
      <c r="DE100">
        <v>97</v>
      </c>
      <c r="DF100">
        <v>30</v>
      </c>
      <c r="DK100">
        <v>97</v>
      </c>
      <c r="DL100">
        <v>30</v>
      </c>
    </row>
    <row r="101" spans="109:116" x14ac:dyDescent="0.25">
      <c r="DE101">
        <v>98</v>
      </c>
      <c r="DF101">
        <v>30</v>
      </c>
      <c r="DK101">
        <v>98</v>
      </c>
      <c r="DL101">
        <v>30</v>
      </c>
    </row>
    <row r="102" spans="109:116" x14ac:dyDescent="0.25">
      <c r="DE102">
        <v>99</v>
      </c>
      <c r="DF102">
        <v>30</v>
      </c>
      <c r="DK102">
        <v>99</v>
      </c>
      <c r="DL102">
        <v>30</v>
      </c>
    </row>
    <row r="103" spans="109:116" x14ac:dyDescent="0.25">
      <c r="DE103">
        <v>100</v>
      </c>
      <c r="DF103">
        <v>30</v>
      </c>
      <c r="DK103">
        <v>100</v>
      </c>
      <c r="DL103">
        <v>30</v>
      </c>
    </row>
    <row r="104" spans="109:116" x14ac:dyDescent="0.25">
      <c r="DE104">
        <v>101</v>
      </c>
      <c r="DF104">
        <v>30</v>
      </c>
      <c r="DK104">
        <v>101</v>
      </c>
      <c r="DL104">
        <v>30</v>
      </c>
    </row>
    <row r="105" spans="109:116" x14ac:dyDescent="0.25">
      <c r="DE105">
        <v>102</v>
      </c>
      <c r="DF105">
        <v>30</v>
      </c>
      <c r="DK105">
        <v>102</v>
      </c>
      <c r="DL105">
        <v>30</v>
      </c>
    </row>
    <row r="106" spans="109:116" x14ac:dyDescent="0.25">
      <c r="DE106">
        <v>103</v>
      </c>
      <c r="DF106">
        <v>30</v>
      </c>
      <c r="DK106">
        <v>103</v>
      </c>
      <c r="DL106">
        <v>30</v>
      </c>
    </row>
    <row r="107" spans="109:116" x14ac:dyDescent="0.25">
      <c r="DE107">
        <v>104</v>
      </c>
      <c r="DF107">
        <v>30</v>
      </c>
      <c r="DK107">
        <v>104</v>
      </c>
      <c r="DL107">
        <v>30</v>
      </c>
    </row>
    <row r="108" spans="109:116" x14ac:dyDescent="0.25">
      <c r="DE108">
        <v>105</v>
      </c>
      <c r="DF108">
        <v>30</v>
      </c>
      <c r="DK108">
        <v>105</v>
      </c>
      <c r="DL108">
        <v>30</v>
      </c>
    </row>
    <row r="109" spans="109:116" x14ac:dyDescent="0.25">
      <c r="DE109">
        <v>106</v>
      </c>
      <c r="DF109">
        <v>30</v>
      </c>
      <c r="DK109">
        <v>106</v>
      </c>
      <c r="DL109">
        <v>30</v>
      </c>
    </row>
    <row r="110" spans="109:116" x14ac:dyDescent="0.25">
      <c r="DE110">
        <v>107</v>
      </c>
      <c r="DF110">
        <v>30</v>
      </c>
      <c r="DK110">
        <v>107</v>
      </c>
      <c r="DL110">
        <v>30</v>
      </c>
    </row>
    <row r="111" spans="109:116" x14ac:dyDescent="0.25">
      <c r="DE111">
        <v>108</v>
      </c>
      <c r="DF111">
        <v>30</v>
      </c>
      <c r="DK111">
        <v>108</v>
      </c>
      <c r="DL111">
        <v>30</v>
      </c>
    </row>
    <row r="112" spans="109:116" x14ac:dyDescent="0.25">
      <c r="DE112">
        <v>109</v>
      </c>
      <c r="DF112">
        <v>30</v>
      </c>
      <c r="DK112">
        <v>109</v>
      </c>
      <c r="DL112">
        <v>30</v>
      </c>
    </row>
    <row r="113" spans="109:116" x14ac:dyDescent="0.25">
      <c r="DE113">
        <v>110</v>
      </c>
      <c r="DF113">
        <v>30</v>
      </c>
      <c r="DK113">
        <v>110</v>
      </c>
      <c r="DL113">
        <v>30</v>
      </c>
    </row>
    <row r="114" spans="109:116" x14ac:dyDescent="0.25">
      <c r="DE114">
        <v>111</v>
      </c>
      <c r="DF114">
        <v>30</v>
      </c>
      <c r="DK114">
        <v>111</v>
      </c>
      <c r="DL114">
        <v>30</v>
      </c>
    </row>
    <row r="115" spans="109:116" x14ac:dyDescent="0.25">
      <c r="DE115">
        <v>112</v>
      </c>
      <c r="DF115">
        <v>30</v>
      </c>
      <c r="DK115">
        <v>112</v>
      </c>
      <c r="DL115">
        <v>30</v>
      </c>
    </row>
    <row r="116" spans="109:116" x14ac:dyDescent="0.25">
      <c r="DE116">
        <v>113</v>
      </c>
      <c r="DF116">
        <v>30</v>
      </c>
      <c r="DK116">
        <v>113</v>
      </c>
      <c r="DL116">
        <v>30</v>
      </c>
    </row>
    <row r="117" spans="109:116" x14ac:dyDescent="0.25">
      <c r="DE117">
        <v>114</v>
      </c>
      <c r="DF117">
        <v>30</v>
      </c>
      <c r="DK117">
        <v>114</v>
      </c>
      <c r="DL117">
        <v>30</v>
      </c>
    </row>
    <row r="118" spans="109:116" x14ac:dyDescent="0.25">
      <c r="DE118">
        <v>115</v>
      </c>
      <c r="DF118">
        <v>30</v>
      </c>
      <c r="DK118">
        <v>115</v>
      </c>
      <c r="DL118">
        <v>30</v>
      </c>
    </row>
    <row r="119" spans="109:116" x14ac:dyDescent="0.25">
      <c r="DE119">
        <v>116</v>
      </c>
      <c r="DF119">
        <v>30</v>
      </c>
      <c r="DK119">
        <v>116</v>
      </c>
      <c r="DL119">
        <v>30</v>
      </c>
    </row>
    <row r="120" spans="109:116" x14ac:dyDescent="0.25">
      <c r="DE120">
        <v>117</v>
      </c>
      <c r="DF120">
        <v>30</v>
      </c>
      <c r="DK120">
        <v>117</v>
      </c>
      <c r="DL120">
        <v>30</v>
      </c>
    </row>
    <row r="121" spans="109:116" x14ac:dyDescent="0.25">
      <c r="DE121">
        <v>118</v>
      </c>
      <c r="DF121">
        <v>30</v>
      </c>
      <c r="DK121">
        <v>118</v>
      </c>
      <c r="DL121">
        <v>30</v>
      </c>
    </row>
    <row r="122" spans="109:116" x14ac:dyDescent="0.25">
      <c r="DE122">
        <v>119</v>
      </c>
      <c r="DF122">
        <v>30</v>
      </c>
      <c r="DK122">
        <v>119</v>
      </c>
      <c r="DL122">
        <v>30</v>
      </c>
    </row>
    <row r="123" spans="109:116" x14ac:dyDescent="0.25">
      <c r="DE123">
        <v>120</v>
      </c>
      <c r="DF123">
        <v>30</v>
      </c>
      <c r="DK123">
        <v>120</v>
      </c>
      <c r="DL123">
        <v>30</v>
      </c>
    </row>
    <row r="124" spans="109:116" x14ac:dyDescent="0.25">
      <c r="DE124">
        <v>121</v>
      </c>
      <c r="DF124">
        <v>30</v>
      </c>
      <c r="DK124">
        <v>121</v>
      </c>
      <c r="DL124">
        <v>30</v>
      </c>
    </row>
    <row r="125" spans="109:116" x14ac:dyDescent="0.25">
      <c r="DE125">
        <v>122</v>
      </c>
      <c r="DF125">
        <v>30</v>
      </c>
      <c r="DK125">
        <v>122</v>
      </c>
      <c r="DL125">
        <v>30</v>
      </c>
    </row>
    <row r="126" spans="109:116" x14ac:dyDescent="0.25">
      <c r="DE126">
        <v>123</v>
      </c>
      <c r="DF126">
        <v>30</v>
      </c>
      <c r="DK126">
        <v>123</v>
      </c>
      <c r="DL126">
        <v>30</v>
      </c>
    </row>
    <row r="127" spans="109:116" x14ac:dyDescent="0.25">
      <c r="DE127">
        <v>124</v>
      </c>
      <c r="DF127">
        <v>30</v>
      </c>
      <c r="DK127">
        <v>124</v>
      </c>
      <c r="DL127">
        <v>30</v>
      </c>
    </row>
    <row r="128" spans="109:116" x14ac:dyDescent="0.25">
      <c r="DE128">
        <v>125</v>
      </c>
      <c r="DF128">
        <v>30</v>
      </c>
      <c r="DK128">
        <v>125</v>
      </c>
      <c r="DL128">
        <v>30</v>
      </c>
    </row>
    <row r="129" spans="109:116" x14ac:dyDescent="0.25">
      <c r="DE129">
        <v>126</v>
      </c>
      <c r="DF129">
        <v>30</v>
      </c>
      <c r="DK129">
        <v>126</v>
      </c>
      <c r="DL129">
        <v>30</v>
      </c>
    </row>
    <row r="130" spans="109:116" x14ac:dyDescent="0.25">
      <c r="DE130">
        <v>127</v>
      </c>
      <c r="DF130">
        <v>30</v>
      </c>
      <c r="DK130">
        <v>127</v>
      </c>
      <c r="DL130">
        <v>30</v>
      </c>
    </row>
    <row r="131" spans="109:116" x14ac:dyDescent="0.25">
      <c r="DE131">
        <v>128</v>
      </c>
      <c r="DF131">
        <v>30</v>
      </c>
      <c r="DK131">
        <v>128</v>
      </c>
      <c r="DL131">
        <v>30</v>
      </c>
    </row>
    <row r="132" spans="109:116" x14ac:dyDescent="0.25">
      <c r="DE132">
        <v>129</v>
      </c>
      <c r="DF132">
        <v>30</v>
      </c>
      <c r="DK132">
        <v>129</v>
      </c>
      <c r="DL132">
        <v>30</v>
      </c>
    </row>
    <row r="133" spans="109:116" x14ac:dyDescent="0.25">
      <c r="DE133">
        <v>130</v>
      </c>
      <c r="DF133">
        <v>30</v>
      </c>
      <c r="DK133">
        <v>130</v>
      </c>
      <c r="DL133">
        <v>30</v>
      </c>
    </row>
    <row r="134" spans="109:116" x14ac:dyDescent="0.25">
      <c r="DE134">
        <v>131</v>
      </c>
      <c r="DF134">
        <v>30</v>
      </c>
      <c r="DK134">
        <v>131</v>
      </c>
      <c r="DL134">
        <v>30</v>
      </c>
    </row>
    <row r="135" spans="109:116" x14ac:dyDescent="0.25">
      <c r="DE135">
        <v>132</v>
      </c>
      <c r="DF135">
        <v>30</v>
      </c>
      <c r="DK135">
        <v>132</v>
      </c>
      <c r="DL135">
        <v>30</v>
      </c>
    </row>
    <row r="136" spans="109:116" x14ac:dyDescent="0.25">
      <c r="DE136">
        <v>133</v>
      </c>
      <c r="DF136">
        <v>30</v>
      </c>
      <c r="DK136">
        <v>133</v>
      </c>
      <c r="DL136">
        <v>30</v>
      </c>
    </row>
    <row r="137" spans="109:116" x14ac:dyDescent="0.25">
      <c r="DE137">
        <v>134</v>
      </c>
      <c r="DF137">
        <v>30</v>
      </c>
      <c r="DK137">
        <v>134</v>
      </c>
      <c r="DL137">
        <v>30</v>
      </c>
    </row>
    <row r="138" spans="109:116" x14ac:dyDescent="0.25">
      <c r="DE138">
        <v>135</v>
      </c>
      <c r="DF138">
        <v>30</v>
      </c>
      <c r="DK138">
        <v>135</v>
      </c>
      <c r="DL138">
        <v>30</v>
      </c>
    </row>
    <row r="139" spans="109:116" x14ac:dyDescent="0.25">
      <c r="DE139">
        <v>136</v>
      </c>
      <c r="DF139">
        <v>30</v>
      </c>
      <c r="DK139">
        <v>136</v>
      </c>
      <c r="DL139">
        <v>30</v>
      </c>
    </row>
    <row r="140" spans="109:116" x14ac:dyDescent="0.25">
      <c r="DE140">
        <v>137</v>
      </c>
      <c r="DF140">
        <v>30</v>
      </c>
      <c r="DK140">
        <v>137</v>
      </c>
      <c r="DL140">
        <v>30</v>
      </c>
    </row>
    <row r="141" spans="109:116" x14ac:dyDescent="0.25">
      <c r="DE141">
        <v>138</v>
      </c>
      <c r="DF141">
        <v>30</v>
      </c>
      <c r="DK141">
        <v>138</v>
      </c>
      <c r="DL141">
        <v>30</v>
      </c>
    </row>
    <row r="142" spans="109:116" x14ac:dyDescent="0.25">
      <c r="DE142">
        <v>139</v>
      </c>
      <c r="DF142">
        <v>30</v>
      </c>
      <c r="DK142">
        <v>139</v>
      </c>
      <c r="DL142">
        <v>30</v>
      </c>
    </row>
    <row r="143" spans="109:116" x14ac:dyDescent="0.25">
      <c r="DE143">
        <v>140</v>
      </c>
      <c r="DF143">
        <v>30</v>
      </c>
      <c r="DK143">
        <v>140</v>
      </c>
      <c r="DL143">
        <v>30</v>
      </c>
    </row>
    <row r="144" spans="109:116" x14ac:dyDescent="0.25">
      <c r="DE144">
        <v>141</v>
      </c>
      <c r="DF144">
        <v>30</v>
      </c>
      <c r="DK144">
        <v>141</v>
      </c>
      <c r="DL144">
        <v>30</v>
      </c>
    </row>
    <row r="145" spans="109:116" x14ac:dyDescent="0.25">
      <c r="DE145">
        <v>142</v>
      </c>
      <c r="DF145">
        <v>30</v>
      </c>
      <c r="DK145">
        <v>142</v>
      </c>
      <c r="DL145">
        <v>30</v>
      </c>
    </row>
    <row r="146" spans="109:116" x14ac:dyDescent="0.25">
      <c r="DE146">
        <v>143</v>
      </c>
      <c r="DF146">
        <v>30</v>
      </c>
      <c r="DK146">
        <v>143</v>
      </c>
      <c r="DL146">
        <v>30</v>
      </c>
    </row>
    <row r="147" spans="109:116" x14ac:dyDescent="0.25">
      <c r="DE147">
        <v>144</v>
      </c>
      <c r="DF147">
        <v>30</v>
      </c>
      <c r="DK147">
        <v>144</v>
      </c>
      <c r="DL147">
        <v>30</v>
      </c>
    </row>
    <row r="148" spans="109:116" x14ac:dyDescent="0.25">
      <c r="DE148">
        <v>145</v>
      </c>
      <c r="DF148">
        <v>30</v>
      </c>
      <c r="DK148">
        <v>145</v>
      </c>
      <c r="DL148">
        <v>30</v>
      </c>
    </row>
    <row r="149" spans="109:116" x14ac:dyDescent="0.25">
      <c r="DE149">
        <v>146</v>
      </c>
      <c r="DF149">
        <v>30</v>
      </c>
      <c r="DK149">
        <v>146</v>
      </c>
      <c r="DL149">
        <v>30</v>
      </c>
    </row>
    <row r="150" spans="109:116" x14ac:dyDescent="0.25">
      <c r="DE150">
        <v>147</v>
      </c>
      <c r="DF150">
        <v>30</v>
      </c>
      <c r="DK150">
        <v>147</v>
      </c>
      <c r="DL150">
        <v>30</v>
      </c>
    </row>
    <row r="151" spans="109:116" x14ac:dyDescent="0.25">
      <c r="DE151">
        <v>148</v>
      </c>
      <c r="DF151">
        <v>30</v>
      </c>
      <c r="DK151">
        <v>148</v>
      </c>
      <c r="DL151">
        <v>30</v>
      </c>
    </row>
    <row r="152" spans="109:116" x14ac:dyDescent="0.25">
      <c r="DE152">
        <v>149</v>
      </c>
      <c r="DF152">
        <v>30</v>
      </c>
      <c r="DK152">
        <v>149</v>
      </c>
      <c r="DL152">
        <v>30</v>
      </c>
    </row>
    <row r="153" spans="109:116" x14ac:dyDescent="0.25">
      <c r="DE153">
        <v>150</v>
      </c>
      <c r="DF153">
        <v>30</v>
      </c>
      <c r="DK153">
        <v>150</v>
      </c>
      <c r="DL153">
        <v>30</v>
      </c>
    </row>
  </sheetData>
  <mergeCells count="113">
    <mergeCell ref="DW2:DX2"/>
    <mergeCell ref="DZ2:EA2"/>
    <mergeCell ref="EC2:EE2"/>
    <mergeCell ref="DK2:DL2"/>
    <mergeCell ref="Y2:Z2"/>
    <mergeCell ref="BW2:BY2"/>
    <mergeCell ref="CA2:CC2"/>
    <mergeCell ref="CE2:CG2"/>
    <mergeCell ref="EM2:EN2"/>
    <mergeCell ref="CI2:CJ2"/>
    <mergeCell ref="CL2:CM2"/>
    <mergeCell ref="CO2:CP2"/>
    <mergeCell ref="CR2:CS2"/>
    <mergeCell ref="CY2:CZ2"/>
    <mergeCell ref="CU2:CW2"/>
    <mergeCell ref="DB2:DC2"/>
    <mergeCell ref="DE2:DF2"/>
    <mergeCell ref="DH2:DI2"/>
    <mergeCell ref="DN2:DO2"/>
    <mergeCell ref="DQ2:DR2"/>
    <mergeCell ref="DT2:DU2"/>
    <mergeCell ref="EG2:EH2"/>
    <mergeCell ref="EJ2:EK2"/>
    <mergeCell ref="EP2:EQ2"/>
    <mergeCell ref="MO2:MQ2"/>
    <mergeCell ref="IB2:ID2"/>
    <mergeCell ref="IF2:IH2"/>
    <mergeCell ref="IJ2:IK2"/>
    <mergeCell ref="IM2:IN2"/>
    <mergeCell ref="IT2:IV2"/>
    <mergeCell ref="IX2:IY2"/>
    <mergeCell ref="JA2:JB2"/>
    <mergeCell ref="JD2:JE2"/>
    <mergeCell ref="JJ2:JK2"/>
    <mergeCell ref="JM2:JN2"/>
    <mergeCell ref="JP2:JQ2"/>
    <mergeCell ref="JS2:JT2"/>
    <mergeCell ref="KI2:KJ2"/>
    <mergeCell ref="KL2:KM2"/>
    <mergeCell ref="KO2:KP2"/>
    <mergeCell ref="KR2:KS2"/>
    <mergeCell ref="ES2:ET2"/>
    <mergeCell ref="EV2:EW2"/>
    <mergeCell ref="EY2:EZ2"/>
    <mergeCell ref="JG2:JH2"/>
    <mergeCell ref="FV2:FX2"/>
    <mergeCell ref="FC2:FE2"/>
    <mergeCell ref="CA14:CC14"/>
    <mergeCell ref="S2:T2"/>
    <mergeCell ref="BL2:BM2"/>
    <mergeCell ref="A2:B2"/>
    <mergeCell ref="BO2:BQ2"/>
    <mergeCell ref="BS2:BU2"/>
    <mergeCell ref="AW2:AX2"/>
    <mergeCell ref="AZ2:BA2"/>
    <mergeCell ref="BC2:BD2"/>
    <mergeCell ref="BF2:BG2"/>
    <mergeCell ref="BI2:BJ2"/>
    <mergeCell ref="AH2:AI2"/>
    <mergeCell ref="AK2:AL2"/>
    <mergeCell ref="AN2:AO2"/>
    <mergeCell ref="AQ2:AR2"/>
    <mergeCell ref="AT2:AU2"/>
    <mergeCell ref="V2:W2"/>
    <mergeCell ref="D2:E2"/>
    <mergeCell ref="G2:H2"/>
    <mergeCell ref="J2:K2"/>
    <mergeCell ref="M2:N2"/>
    <mergeCell ref="P2:Q2"/>
    <mergeCell ref="AB2:AC2"/>
    <mergeCell ref="AE2:AF2"/>
    <mergeCell ref="KX2:KY2"/>
    <mergeCell ref="LA2:LB2"/>
    <mergeCell ref="LD2:LF2"/>
    <mergeCell ref="LH2:LI2"/>
    <mergeCell ref="LK2:LL2"/>
    <mergeCell ref="HA2:HB2"/>
    <mergeCell ref="HD2:HE2"/>
    <mergeCell ref="HG2:HH2"/>
    <mergeCell ref="HJ2:HK2"/>
    <mergeCell ref="HM2:HN2"/>
    <mergeCell ref="HP2:HR2"/>
    <mergeCell ref="HT2:HV2"/>
    <mergeCell ref="HX2:HZ2"/>
    <mergeCell ref="IP2:IQ2"/>
    <mergeCell ref="FG2:FH2"/>
    <mergeCell ref="FJ2:FK2"/>
    <mergeCell ref="FN2:FO2"/>
    <mergeCell ref="FR2:FT2"/>
    <mergeCell ref="GN2:GP2"/>
    <mergeCell ref="GR2:GS2"/>
    <mergeCell ref="GU2:GV2"/>
    <mergeCell ref="GX2:GY2"/>
    <mergeCell ref="KU2:KV2"/>
    <mergeCell ref="JZ2:KA2"/>
    <mergeCell ref="JV2:JX2"/>
    <mergeCell ref="KC2:KD2"/>
    <mergeCell ref="KF2:KG2"/>
    <mergeCell ref="GD2:GE2"/>
    <mergeCell ref="GG2:GH2"/>
    <mergeCell ref="FZ2:GB2"/>
    <mergeCell ref="GJ2:GL2"/>
    <mergeCell ref="MS2:MU2"/>
    <mergeCell ref="MW2:MY2"/>
    <mergeCell ref="NA2:NC2"/>
    <mergeCell ref="ML2:MM2"/>
    <mergeCell ref="LN2:LO2"/>
    <mergeCell ref="LQ2:LR2"/>
    <mergeCell ref="LT2:LV2"/>
    <mergeCell ref="LX2:LZ2"/>
    <mergeCell ref="MC2:MD2"/>
    <mergeCell ref="MF2:MG2"/>
    <mergeCell ref="MI2:MJ2"/>
  </mergeCells>
  <phoneticPr fontId="8" type="noConversion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C6D8F-D09C-4F5D-A664-2E089419F247}">
  <sheetPr>
    <tabColor rgb="FFFFC000"/>
  </sheetPr>
  <dimension ref="B1:EC1804"/>
  <sheetViews>
    <sheetView topLeftCell="U1" workbookViewId="0">
      <selection activeCell="FQ19" sqref="FQ19"/>
    </sheetView>
  </sheetViews>
  <sheetFormatPr defaultColWidth="6" defaultRowHeight="12" x14ac:dyDescent="0.2"/>
  <cols>
    <col min="1" max="16384" width="6" style="21"/>
  </cols>
  <sheetData>
    <row r="1" spans="2:133" x14ac:dyDescent="0.2">
      <c r="BG1" s="551" t="s">
        <v>1376</v>
      </c>
      <c r="BH1" s="551"/>
      <c r="BI1" s="551"/>
      <c r="BJ1" s="551"/>
      <c r="BK1" s="551"/>
      <c r="BL1" s="551"/>
      <c r="BM1" s="551"/>
      <c r="BN1" s="551"/>
      <c r="BO1" s="551"/>
      <c r="BP1" s="551"/>
      <c r="BQ1" s="551"/>
      <c r="BS1" s="550" t="s">
        <v>313</v>
      </c>
      <c r="BT1" s="550"/>
      <c r="BU1" s="550"/>
      <c r="BV1" s="550"/>
      <c r="BW1" s="550"/>
      <c r="BX1" s="550"/>
      <c r="BY1" s="550"/>
      <c r="BZ1" s="550"/>
      <c r="CA1" s="550"/>
      <c r="CB1" s="550"/>
      <c r="CC1" s="550"/>
    </row>
    <row r="2" spans="2:133" x14ac:dyDescent="0.2">
      <c r="B2" s="548" t="s">
        <v>1445</v>
      </c>
      <c r="C2" s="548"/>
      <c r="E2" s="548" t="s">
        <v>1446</v>
      </c>
      <c r="F2" s="548"/>
      <c r="H2" s="548" t="s">
        <v>1435</v>
      </c>
      <c r="I2" s="548"/>
      <c r="K2" s="549" t="s">
        <v>1447</v>
      </c>
      <c r="L2" s="549"/>
      <c r="N2" s="549" t="str">
        <f>'PRE BID '!E16</f>
        <v>Number of show courts :</v>
      </c>
      <c r="O2" s="549"/>
      <c r="Q2" s="549" t="str">
        <f>'PRE BID '!E17</f>
        <v>Show court FoP size :</v>
      </c>
      <c r="R2" s="549"/>
      <c r="T2" s="549" t="str">
        <f>'PRE BID '!E18</f>
        <v>Show court surroundings :</v>
      </c>
      <c r="U2" s="549"/>
      <c r="W2" s="549" t="str">
        <f>'PRE BID '!E19</f>
        <v>Number of regular courts :</v>
      </c>
      <c r="X2" s="549"/>
      <c r="Z2" s="549" t="str">
        <f>'PRE BID '!E20</f>
        <v>Regular court FoP size :</v>
      </c>
      <c r="AA2" s="549"/>
      <c r="AC2" s="549" t="str">
        <f>'PRE BID '!E21</f>
        <v>Rugular court surroundings :</v>
      </c>
      <c r="AD2" s="549"/>
      <c r="AF2" s="546" t="str">
        <f>'PRE BID '!E22</f>
        <v>Show table :</v>
      </c>
      <c r="AG2" s="546"/>
      <c r="AI2" s="546" t="str">
        <f>'PRE BID '!E23</f>
        <v>Regular tables :</v>
      </c>
      <c r="AJ2" s="546"/>
      <c r="AL2" s="546" t="str">
        <f>'PRE BID '!E24</f>
        <v>Balls:</v>
      </c>
      <c r="AM2" s="546"/>
      <c r="AO2" s="546" t="str">
        <f>'PRE BID '!E25</f>
        <v>Nets:</v>
      </c>
      <c r="AP2" s="546"/>
      <c r="AR2" s="546" t="str">
        <f>'PRE BID '!E26</f>
        <v>Umpires tables :</v>
      </c>
      <c r="AS2" s="546"/>
      <c r="AU2" s="546" t="str">
        <f>'PRE BID '!E27</f>
        <v>Towel racks :</v>
      </c>
      <c r="AV2" s="546"/>
      <c r="AX2" s="546" t="str">
        <f>'PRE BID '!E28</f>
        <v>Regular scoreboards :</v>
      </c>
      <c r="AY2" s="546"/>
      <c r="BA2" s="546" t="str">
        <f>'PRE BID '!E29</f>
        <v>Flooring:</v>
      </c>
      <c r="BB2" s="546"/>
      <c r="BD2" s="546" t="str">
        <f>'PRE BID '!E30</f>
        <v>Subflooring :</v>
      </c>
      <c r="BE2" s="546"/>
      <c r="BG2" s="547" t="str">
        <f>'PRE BID '!F31</f>
        <v>Show table :</v>
      </c>
      <c r="BH2" s="547"/>
      <c r="BJ2" s="547" t="str">
        <f>'PRE BID '!H31</f>
        <v>ST Skirt :</v>
      </c>
      <c r="BK2" s="547"/>
      <c r="BM2" s="547" t="str">
        <f>'PRE BID '!J31</f>
        <v>Surroundings :</v>
      </c>
      <c r="BN2" s="547"/>
      <c r="BP2" s="547" t="str">
        <f>'PRE BID '!L31</f>
        <v>Special light :</v>
      </c>
      <c r="BQ2" s="547"/>
      <c r="BS2" s="546" t="str">
        <f>'PRE BID '!F39</f>
        <v>Position :</v>
      </c>
      <c r="BT2" s="546"/>
      <c r="BU2" s="21" t="s">
        <v>1452</v>
      </c>
      <c r="BV2" s="546" t="str">
        <f>'PRE BID '!H39</f>
        <v>Lux :</v>
      </c>
      <c r="BW2" s="546"/>
      <c r="BX2" s="21" t="s">
        <v>1452</v>
      </c>
      <c r="BY2" s="546" t="str">
        <f>'PRE BID '!J39</f>
        <v>Reflection :</v>
      </c>
      <c r="BZ2" s="546"/>
      <c r="CB2" s="546" t="str">
        <f>'PRE BID '!L39</f>
        <v>Disturb:</v>
      </c>
      <c r="CC2" s="546"/>
      <c r="CE2" s="547" t="str">
        <f>'PRE BID '!E81</f>
        <v>Playing Hall 1 Heating available during all the Championships :</v>
      </c>
      <c r="CF2" s="547"/>
      <c r="CH2" s="547" t="str">
        <f>'PRE BID '!E82</f>
        <v>Playing Hall 1 Aircondition available during all Championships :</v>
      </c>
      <c r="CI2" s="547"/>
      <c r="CK2" s="547" t="str">
        <f>'PRE BID '!E83</f>
        <v>Aircondition impact on the FoP :</v>
      </c>
      <c r="CL2" s="547"/>
      <c r="CN2" s="547" t="str">
        <f>'PRE BID '!E84</f>
        <v>Impact of daily light to the FoP :</v>
      </c>
      <c r="CO2" s="547"/>
      <c r="CQ2" s="547" t="str">
        <f>'PRE BID '!E85</f>
        <v>Venue ventilation :</v>
      </c>
      <c r="CR2" s="547"/>
      <c r="CT2" s="545" t="str">
        <f>'PRE BID '!E152</f>
        <v>Maximum number of tables :</v>
      </c>
      <c r="CU2" s="545"/>
      <c r="CW2" s="545" t="e">
        <f>'PRE BID '!#REF!</f>
        <v>#REF!</v>
      </c>
      <c r="CX2" s="545"/>
      <c r="CZ2" s="545" t="str">
        <f>'PRE BID '!E156</f>
        <v>Practice court surroundings :</v>
      </c>
      <c r="DA2" s="545"/>
      <c r="DC2" s="545" t="e">
        <f>'PRE BID '!#REF!</f>
        <v>#REF!</v>
      </c>
      <c r="DD2" s="545"/>
      <c r="DF2" s="545" t="e">
        <f>'PRE BID '!#REF!</f>
        <v>#REF!</v>
      </c>
      <c r="DG2" s="545"/>
      <c r="DI2" s="545" t="e">
        <f>'PRE BID '!#REF!</f>
        <v>#REF!</v>
      </c>
      <c r="DJ2" s="545"/>
      <c r="DL2" s="545" t="e">
        <f>'PRE BID '!#REF!</f>
        <v>#REF!</v>
      </c>
      <c r="DM2" s="545"/>
      <c r="DO2" s="545" t="str">
        <f>'PRE BID '!E173</f>
        <v>Balls for practice day for the participants :</v>
      </c>
      <c r="DP2" s="545"/>
      <c r="DR2" s="545" t="str">
        <f>'PRE BID '!E149</f>
        <v>Playing Hall 2 will be ready for the official practice :</v>
      </c>
      <c r="DS2" s="545"/>
      <c r="DV2" s="546" t="s">
        <v>1495</v>
      </c>
      <c r="DW2" s="546"/>
      <c r="DY2" s="546" t="s">
        <v>1493</v>
      </c>
      <c r="DZ2" s="546"/>
      <c r="EB2" s="545" t="str">
        <f>'PRE BID '!E157</f>
        <v>Flooring:</v>
      </c>
      <c r="EC2" s="545"/>
    </row>
    <row r="4" spans="2:133" x14ac:dyDescent="0.2">
      <c r="B4" s="22" t="s">
        <v>627</v>
      </c>
      <c r="C4" s="23">
        <v>10</v>
      </c>
      <c r="E4" s="22">
        <v>100</v>
      </c>
      <c r="F4" s="23">
        <v>10</v>
      </c>
      <c r="H4" s="22">
        <v>1</v>
      </c>
      <c r="I4" s="23">
        <v>50</v>
      </c>
      <c r="K4" s="21">
        <v>1</v>
      </c>
      <c r="L4" s="21">
        <v>-100</v>
      </c>
      <c r="N4" s="21">
        <v>1</v>
      </c>
      <c r="O4" s="21">
        <v>5</v>
      </c>
      <c r="Q4" s="22" t="s">
        <v>12</v>
      </c>
      <c r="R4" s="24">
        <v>-20</v>
      </c>
      <c r="T4" s="22" t="s">
        <v>44</v>
      </c>
      <c r="U4" s="21">
        <v>40</v>
      </c>
      <c r="W4" s="21">
        <v>1</v>
      </c>
      <c r="X4" s="21">
        <v>0</v>
      </c>
      <c r="Z4" s="22" t="s">
        <v>12</v>
      </c>
      <c r="AA4" s="24">
        <v>-20</v>
      </c>
      <c r="AC4" s="22" t="s">
        <v>44</v>
      </c>
      <c r="AD4" s="21">
        <v>50</v>
      </c>
      <c r="AF4" s="21" t="s">
        <v>1449</v>
      </c>
      <c r="AG4" s="24">
        <v>20</v>
      </c>
      <c r="AI4" s="21" t="s">
        <v>1449</v>
      </c>
      <c r="AJ4" s="24">
        <v>20</v>
      </c>
      <c r="AL4" s="21" t="s">
        <v>1449</v>
      </c>
      <c r="AM4" s="24">
        <v>20</v>
      </c>
      <c r="AO4" s="21" t="s">
        <v>1449</v>
      </c>
      <c r="AP4" s="24">
        <v>20</v>
      </c>
      <c r="AR4" s="21" t="s">
        <v>1449</v>
      </c>
      <c r="AS4" s="24">
        <v>20</v>
      </c>
      <c r="AU4" s="21" t="s">
        <v>1449</v>
      </c>
      <c r="AV4" s="24">
        <v>20</v>
      </c>
      <c r="AX4" s="21" t="s">
        <v>1449</v>
      </c>
      <c r="AY4" s="24">
        <v>20</v>
      </c>
      <c r="BA4" s="21" t="s">
        <v>1451</v>
      </c>
      <c r="BB4" s="21">
        <v>20</v>
      </c>
      <c r="BD4" s="22" t="s">
        <v>304</v>
      </c>
      <c r="BE4" s="21">
        <v>20</v>
      </c>
      <c r="BG4" s="22" t="s">
        <v>268</v>
      </c>
      <c r="BH4" s="21">
        <v>20</v>
      </c>
      <c r="BJ4" s="22" t="s">
        <v>268</v>
      </c>
      <c r="BK4" s="21">
        <v>20</v>
      </c>
      <c r="BM4" s="22" t="s">
        <v>44</v>
      </c>
      <c r="BN4" s="21">
        <v>40</v>
      </c>
      <c r="BP4" s="22" t="s">
        <v>268</v>
      </c>
      <c r="BQ4" s="21">
        <v>20</v>
      </c>
      <c r="BS4" s="21">
        <v>300</v>
      </c>
      <c r="BT4" s="21">
        <v>-30</v>
      </c>
      <c r="BU4" s="21">
        <v>-50</v>
      </c>
      <c r="BV4" s="21">
        <v>200</v>
      </c>
      <c r="BW4" s="21">
        <v>-40</v>
      </c>
      <c r="BY4" s="22" t="s">
        <v>268</v>
      </c>
      <c r="BZ4" s="21">
        <v>-20</v>
      </c>
      <c r="CB4" s="22" t="s">
        <v>268</v>
      </c>
      <c r="CC4" s="21">
        <v>-20</v>
      </c>
      <c r="CE4" s="22" t="s">
        <v>268</v>
      </c>
      <c r="CF4" s="21">
        <v>50</v>
      </c>
      <c r="CH4" s="22" t="s">
        <v>268</v>
      </c>
      <c r="CI4" s="21">
        <v>50</v>
      </c>
      <c r="CK4" s="22" t="s">
        <v>268</v>
      </c>
      <c r="CL4" s="21">
        <v>-30</v>
      </c>
      <c r="CN4" s="22" t="s">
        <v>268</v>
      </c>
      <c r="CO4" s="21">
        <v>-30</v>
      </c>
      <c r="CQ4" s="22" t="s">
        <v>268</v>
      </c>
      <c r="CR4" s="21">
        <v>10</v>
      </c>
      <c r="CT4" s="21">
        <v>1</v>
      </c>
      <c r="CU4" s="21">
        <v>-100</v>
      </c>
      <c r="CW4" s="22" t="s">
        <v>1469</v>
      </c>
      <c r="CX4" s="24">
        <v>-30</v>
      </c>
      <c r="CZ4" s="22" t="s">
        <v>43</v>
      </c>
      <c r="DA4" s="21">
        <v>30</v>
      </c>
      <c r="DC4" s="21">
        <v>300</v>
      </c>
      <c r="DD4" s="21">
        <v>-30</v>
      </c>
      <c r="DF4" s="21">
        <v>200</v>
      </c>
      <c r="DG4" s="21">
        <v>-40</v>
      </c>
      <c r="DI4" s="22" t="s">
        <v>268</v>
      </c>
      <c r="DJ4" s="21">
        <v>-20</v>
      </c>
      <c r="DL4" s="22" t="s">
        <v>268</v>
      </c>
      <c r="DM4" s="21">
        <v>-20</v>
      </c>
      <c r="DO4" s="20" t="s">
        <v>1471</v>
      </c>
      <c r="DP4" s="21">
        <v>-100</v>
      </c>
      <c r="DR4" s="21" t="s">
        <v>1478</v>
      </c>
      <c r="DS4" s="21">
        <v>-50</v>
      </c>
      <c r="DT4" s="21">
        <v>-50</v>
      </c>
      <c r="DV4" s="22" t="s">
        <v>268</v>
      </c>
      <c r="DY4" s="22" t="s">
        <v>1496</v>
      </c>
      <c r="DZ4" s="21">
        <v>20</v>
      </c>
      <c r="EB4" s="99" t="s">
        <v>1601</v>
      </c>
      <c r="EC4" s="21">
        <v>50</v>
      </c>
    </row>
    <row r="5" spans="2:133" x14ac:dyDescent="0.2">
      <c r="B5" s="22" t="s">
        <v>628</v>
      </c>
      <c r="C5" s="23">
        <f>C4</f>
        <v>10</v>
      </c>
      <c r="E5" s="22">
        <v>200</v>
      </c>
      <c r="F5" s="23">
        <f>F4</f>
        <v>10</v>
      </c>
      <c r="H5" s="22">
        <v>2</v>
      </c>
      <c r="I5" s="23">
        <v>10</v>
      </c>
      <c r="K5" s="21">
        <v>2</v>
      </c>
      <c r="L5" s="21">
        <v>-100</v>
      </c>
      <c r="N5" s="21">
        <v>2</v>
      </c>
      <c r="O5" s="21">
        <v>10</v>
      </c>
      <c r="Q5" s="22" t="s">
        <v>7</v>
      </c>
      <c r="R5" s="21">
        <v>-10</v>
      </c>
      <c r="T5" s="22" t="s">
        <v>41</v>
      </c>
      <c r="U5" s="21">
        <v>20</v>
      </c>
      <c r="W5" s="21">
        <v>2</v>
      </c>
      <c r="X5" s="21">
        <v>0</v>
      </c>
      <c r="Z5" s="22" t="s">
        <v>7</v>
      </c>
      <c r="AA5" s="21">
        <v>20</v>
      </c>
      <c r="AC5" s="22" t="s">
        <v>41</v>
      </c>
      <c r="AD5" s="21">
        <v>30</v>
      </c>
      <c r="AF5" s="22" t="s">
        <v>61</v>
      </c>
      <c r="AG5" s="21">
        <v>-50</v>
      </c>
      <c r="AI5" s="22" t="s">
        <v>30</v>
      </c>
      <c r="AJ5" s="21">
        <v>-20</v>
      </c>
      <c r="AL5" s="22" t="s">
        <v>30</v>
      </c>
      <c r="AM5" s="21">
        <v>-20</v>
      </c>
      <c r="AO5" s="22" t="s">
        <v>30</v>
      </c>
      <c r="AP5" s="21">
        <v>-20</v>
      </c>
      <c r="AR5" s="21" t="s">
        <v>687</v>
      </c>
      <c r="AS5" s="21">
        <v>20</v>
      </c>
      <c r="AU5" s="21" t="s">
        <v>687</v>
      </c>
      <c r="AV5" s="21">
        <v>20</v>
      </c>
      <c r="AX5" s="21" t="s">
        <v>687</v>
      </c>
      <c r="AY5" s="21">
        <v>20</v>
      </c>
      <c r="BA5" s="21" t="s">
        <v>30</v>
      </c>
      <c r="BB5" s="21">
        <v>0</v>
      </c>
      <c r="BD5" s="22" t="s">
        <v>305</v>
      </c>
      <c r="BE5" s="21">
        <v>20</v>
      </c>
      <c r="BG5" s="22" t="s">
        <v>269</v>
      </c>
      <c r="BH5" s="21">
        <v>-20</v>
      </c>
      <c r="BJ5" s="22" t="s">
        <v>269</v>
      </c>
      <c r="BK5" s="21">
        <v>-20</v>
      </c>
      <c r="BM5" s="22" t="s">
        <v>41</v>
      </c>
      <c r="BN5" s="21">
        <v>20</v>
      </c>
      <c r="BP5" s="22" t="s">
        <v>269</v>
      </c>
      <c r="BQ5" s="21">
        <v>0</v>
      </c>
      <c r="BS5" s="21">
        <v>301</v>
      </c>
      <c r="BT5" s="21">
        <v>-30</v>
      </c>
      <c r="BU5" s="21">
        <f>BU4</f>
        <v>-50</v>
      </c>
      <c r="BV5" s="21">
        <v>201</v>
      </c>
      <c r="BW5" s="21">
        <f>BW4</f>
        <v>-40</v>
      </c>
      <c r="BY5" s="22" t="s">
        <v>269</v>
      </c>
      <c r="BZ5" s="21">
        <v>10</v>
      </c>
      <c r="CB5" s="22" t="s">
        <v>269</v>
      </c>
      <c r="CC5" s="21">
        <v>10</v>
      </c>
      <c r="CE5" s="22" t="s">
        <v>269</v>
      </c>
      <c r="CF5" s="21">
        <v>-50</v>
      </c>
      <c r="CH5" s="22" t="s">
        <v>269</v>
      </c>
      <c r="CI5" s="21">
        <v>-50</v>
      </c>
      <c r="CK5" s="22" t="s">
        <v>269</v>
      </c>
      <c r="CL5" s="21">
        <v>30</v>
      </c>
      <c r="CN5" s="22" t="s">
        <v>269</v>
      </c>
      <c r="CO5" s="21">
        <v>30</v>
      </c>
      <c r="CQ5" s="22" t="s">
        <v>269</v>
      </c>
      <c r="CR5" s="21">
        <v>-10</v>
      </c>
      <c r="CT5" s="21">
        <v>2</v>
      </c>
      <c r="CU5" s="21">
        <v>-100</v>
      </c>
      <c r="CW5" s="22" t="s">
        <v>12</v>
      </c>
      <c r="CX5" s="24">
        <v>20</v>
      </c>
      <c r="CZ5" s="22" t="s">
        <v>1600</v>
      </c>
      <c r="DA5" s="21">
        <v>-30</v>
      </c>
      <c r="DC5" s="21">
        <v>301</v>
      </c>
      <c r="DD5" s="21">
        <v>-30</v>
      </c>
      <c r="DF5" s="21">
        <v>201</v>
      </c>
      <c r="DG5" s="21">
        <f>DG4</f>
        <v>-40</v>
      </c>
      <c r="DI5" s="22" t="s">
        <v>269</v>
      </c>
      <c r="DJ5" s="21">
        <v>10</v>
      </c>
      <c r="DL5" s="22" t="s">
        <v>269</v>
      </c>
      <c r="DM5" s="21">
        <v>10</v>
      </c>
      <c r="DO5" s="22" t="s">
        <v>1457</v>
      </c>
      <c r="DP5" s="21">
        <v>-50</v>
      </c>
      <c r="DR5" s="21" t="s">
        <v>1475</v>
      </c>
      <c r="DS5" s="21">
        <v>10</v>
      </c>
      <c r="DT5" s="21">
        <v>-30</v>
      </c>
      <c r="DV5" s="22" t="s">
        <v>269</v>
      </c>
      <c r="DY5" s="22" t="s">
        <v>1497</v>
      </c>
      <c r="DZ5" s="21">
        <v>30</v>
      </c>
      <c r="EB5" s="99" t="s">
        <v>1451</v>
      </c>
      <c r="EC5" s="21">
        <v>30</v>
      </c>
    </row>
    <row r="6" spans="2:133" x14ac:dyDescent="0.2">
      <c r="B6" s="22" t="s">
        <v>629</v>
      </c>
      <c r="C6" s="23">
        <f t="shared" ref="C6:C64" si="0">C5</f>
        <v>10</v>
      </c>
      <c r="E6" s="22">
        <v>300</v>
      </c>
      <c r="F6" s="23">
        <f t="shared" ref="F6:F8" si="1">F5</f>
        <v>10</v>
      </c>
      <c r="H6" s="22"/>
      <c r="I6" s="23"/>
      <c r="K6" s="21">
        <v>3</v>
      </c>
      <c r="L6" s="21">
        <v>-100</v>
      </c>
      <c r="N6" s="21">
        <v>3</v>
      </c>
      <c r="O6" s="21">
        <v>30</v>
      </c>
      <c r="Q6" s="22" t="s">
        <v>8</v>
      </c>
      <c r="R6" s="21">
        <v>30</v>
      </c>
      <c r="T6" s="22" t="s">
        <v>42</v>
      </c>
      <c r="U6" s="21">
        <v>20</v>
      </c>
      <c r="W6" s="21">
        <v>3</v>
      </c>
      <c r="X6" s="21">
        <v>0</v>
      </c>
      <c r="Z6" s="22" t="s">
        <v>8</v>
      </c>
      <c r="AA6" s="21">
        <v>40</v>
      </c>
      <c r="AC6" s="22" t="s">
        <v>42</v>
      </c>
      <c r="AD6" s="21">
        <v>30</v>
      </c>
      <c r="AF6" s="22" t="s">
        <v>30</v>
      </c>
      <c r="AG6" s="21">
        <v>-10</v>
      </c>
      <c r="AI6" s="22" t="s">
        <v>62</v>
      </c>
      <c r="AJ6" s="21">
        <v>20</v>
      </c>
      <c r="AL6" s="22" t="s">
        <v>195</v>
      </c>
      <c r="AM6" s="21">
        <v>20</v>
      </c>
      <c r="AO6" s="22" t="s">
        <v>230</v>
      </c>
      <c r="AP6" s="21">
        <v>20</v>
      </c>
      <c r="AR6" s="21" t="s">
        <v>685</v>
      </c>
      <c r="AS6" s="21">
        <v>20</v>
      </c>
      <c r="AU6" s="21" t="s">
        <v>685</v>
      </c>
      <c r="AV6" s="21">
        <v>20</v>
      </c>
      <c r="AX6" s="21" t="s">
        <v>685</v>
      </c>
      <c r="AY6" s="21">
        <v>20</v>
      </c>
      <c r="BA6" s="21" t="s">
        <v>13</v>
      </c>
      <c r="BB6" s="21">
        <v>20</v>
      </c>
      <c r="BD6" s="22" t="s">
        <v>306</v>
      </c>
      <c r="BE6" s="21">
        <v>-200</v>
      </c>
      <c r="BM6" s="22" t="s">
        <v>42</v>
      </c>
      <c r="BN6" s="21">
        <v>20</v>
      </c>
      <c r="BS6" s="21">
        <v>302</v>
      </c>
      <c r="BT6" s="21">
        <v>-30</v>
      </c>
      <c r="BU6" s="21">
        <f t="shared" ref="BU6:BU69" si="2">BU5</f>
        <v>-50</v>
      </c>
      <c r="BV6" s="21">
        <v>202</v>
      </c>
      <c r="BW6" s="21">
        <f t="shared" ref="BW6:BW69" si="3">BW5</f>
        <v>-40</v>
      </c>
      <c r="CT6" s="21">
        <v>3</v>
      </c>
      <c r="CU6" s="21">
        <v>-100</v>
      </c>
      <c r="CW6" s="22" t="s">
        <v>1599</v>
      </c>
      <c r="CX6" s="21">
        <v>30</v>
      </c>
      <c r="CZ6" s="22"/>
      <c r="DC6" s="21">
        <v>302</v>
      </c>
      <c r="DD6" s="21">
        <v>-30</v>
      </c>
      <c r="DF6" s="21">
        <v>202</v>
      </c>
      <c r="DG6" s="21">
        <f t="shared" ref="DG6:DG69" si="4">DG5</f>
        <v>-40</v>
      </c>
      <c r="DO6" s="22" t="s">
        <v>1458</v>
      </c>
      <c r="DP6" s="21">
        <v>20</v>
      </c>
      <c r="DR6" s="21" t="s">
        <v>1474</v>
      </c>
      <c r="DS6" s="21">
        <v>30</v>
      </c>
      <c r="DT6" s="21">
        <v>10</v>
      </c>
      <c r="DY6" s="22" t="s">
        <v>1498</v>
      </c>
      <c r="DZ6" s="21">
        <v>40</v>
      </c>
      <c r="EB6" s="99" t="s">
        <v>38</v>
      </c>
      <c r="EC6" s="21">
        <v>-100</v>
      </c>
    </row>
    <row r="7" spans="2:133" x14ac:dyDescent="0.2">
      <c r="B7" s="22" t="s">
        <v>630</v>
      </c>
      <c r="C7" s="23">
        <f t="shared" si="0"/>
        <v>10</v>
      </c>
      <c r="E7" s="22">
        <v>400</v>
      </c>
      <c r="F7" s="23">
        <f t="shared" si="1"/>
        <v>10</v>
      </c>
      <c r="K7" s="21">
        <v>4</v>
      </c>
      <c r="L7" s="21">
        <v>-100</v>
      </c>
      <c r="N7" s="21">
        <v>4</v>
      </c>
      <c r="O7" s="21">
        <v>50</v>
      </c>
      <c r="Q7" s="22" t="s">
        <v>9</v>
      </c>
      <c r="R7" s="21">
        <v>50</v>
      </c>
      <c r="T7" s="22" t="s">
        <v>43</v>
      </c>
      <c r="U7" s="21">
        <v>0</v>
      </c>
      <c r="W7" s="21">
        <v>4</v>
      </c>
      <c r="X7" s="21">
        <v>0</v>
      </c>
      <c r="Z7" s="22" t="s">
        <v>9</v>
      </c>
      <c r="AA7" s="21">
        <v>40</v>
      </c>
      <c r="AC7" s="22" t="s">
        <v>43</v>
      </c>
      <c r="AD7" s="21">
        <v>10</v>
      </c>
      <c r="AF7" s="22" t="s">
        <v>46</v>
      </c>
      <c r="AG7" s="21">
        <v>20</v>
      </c>
      <c r="AI7" s="22" t="s">
        <v>63</v>
      </c>
      <c r="AJ7" s="21">
        <v>20</v>
      </c>
      <c r="AL7" s="22" t="s">
        <v>196</v>
      </c>
      <c r="AM7" s="21">
        <v>20</v>
      </c>
      <c r="AO7" s="22" t="s">
        <v>231</v>
      </c>
      <c r="AP7" s="21">
        <v>20</v>
      </c>
      <c r="AR7" s="21" t="s">
        <v>732</v>
      </c>
      <c r="AS7" s="21">
        <v>20</v>
      </c>
      <c r="AU7" s="21" t="s">
        <v>732</v>
      </c>
      <c r="AV7" s="21">
        <v>20</v>
      </c>
      <c r="AX7" s="21" t="s">
        <v>732</v>
      </c>
      <c r="AY7" s="21">
        <v>20</v>
      </c>
      <c r="BA7" s="21" t="s">
        <v>14</v>
      </c>
      <c r="BB7" s="21">
        <v>20</v>
      </c>
      <c r="BD7" s="22" t="s">
        <v>1470</v>
      </c>
      <c r="BE7" s="21">
        <v>20</v>
      </c>
      <c r="BM7" s="22" t="s">
        <v>43</v>
      </c>
      <c r="BN7" s="21">
        <v>0</v>
      </c>
      <c r="BS7" s="21">
        <v>303</v>
      </c>
      <c r="BT7" s="21">
        <v>-30</v>
      </c>
      <c r="BU7" s="21">
        <f t="shared" si="2"/>
        <v>-50</v>
      </c>
      <c r="BV7" s="21">
        <v>203</v>
      </c>
      <c r="BW7" s="21">
        <f t="shared" si="3"/>
        <v>-40</v>
      </c>
      <c r="CT7" s="21">
        <v>4</v>
      </c>
      <c r="CU7" s="21">
        <v>-100</v>
      </c>
      <c r="CW7" s="22" t="s">
        <v>7</v>
      </c>
      <c r="CX7" s="21">
        <v>40</v>
      </c>
      <c r="DC7" s="21">
        <v>303</v>
      </c>
      <c r="DD7" s="21">
        <v>-30</v>
      </c>
      <c r="DF7" s="21">
        <v>203</v>
      </c>
      <c r="DG7" s="21">
        <f t="shared" si="4"/>
        <v>-40</v>
      </c>
      <c r="DO7" s="22" t="s">
        <v>1459</v>
      </c>
      <c r="DP7" s="21">
        <v>25</v>
      </c>
      <c r="DR7" s="21" t="s">
        <v>1476</v>
      </c>
      <c r="DS7" s="21">
        <v>50</v>
      </c>
      <c r="DT7" s="21">
        <v>30</v>
      </c>
      <c r="EB7" s="99" t="s">
        <v>39</v>
      </c>
      <c r="EC7" s="21">
        <v>-100</v>
      </c>
    </row>
    <row r="8" spans="2:133" x14ac:dyDescent="0.2">
      <c r="B8" s="22" t="s">
        <v>631</v>
      </c>
      <c r="C8" s="23">
        <f t="shared" si="0"/>
        <v>10</v>
      </c>
      <c r="E8" s="22">
        <v>500</v>
      </c>
      <c r="F8" s="23">
        <f t="shared" si="1"/>
        <v>10</v>
      </c>
      <c r="K8" s="21">
        <v>5</v>
      </c>
      <c r="L8" s="21">
        <v>-100</v>
      </c>
      <c r="N8" s="21">
        <v>5</v>
      </c>
      <c r="O8" s="21">
        <v>80</v>
      </c>
      <c r="Q8" s="22" t="s">
        <v>10</v>
      </c>
      <c r="R8" s="21">
        <v>50</v>
      </c>
      <c r="W8" s="21">
        <v>5</v>
      </c>
      <c r="X8" s="21">
        <v>0</v>
      </c>
      <c r="Z8" s="22" t="s">
        <v>10</v>
      </c>
      <c r="AA8" s="21">
        <v>40</v>
      </c>
      <c r="AF8" s="22" t="s">
        <v>47</v>
      </c>
      <c r="AG8" s="21">
        <v>20</v>
      </c>
      <c r="AI8" s="22" t="s">
        <v>64</v>
      </c>
      <c r="AJ8" s="21">
        <v>20</v>
      </c>
      <c r="AL8" s="22" t="s">
        <v>197</v>
      </c>
      <c r="AM8" s="21">
        <v>20</v>
      </c>
      <c r="AO8" s="22" t="s">
        <v>232</v>
      </c>
      <c r="AP8" s="21">
        <v>20</v>
      </c>
      <c r="AR8" s="21" t="s">
        <v>730</v>
      </c>
      <c r="AS8" s="21">
        <v>20</v>
      </c>
      <c r="AU8" s="21" t="s">
        <v>730</v>
      </c>
      <c r="AV8" s="21">
        <v>20</v>
      </c>
      <c r="AX8" s="21" t="s">
        <v>730</v>
      </c>
      <c r="AY8" s="21">
        <v>20</v>
      </c>
      <c r="BA8" s="21" t="s">
        <v>15</v>
      </c>
      <c r="BB8" s="21">
        <v>20</v>
      </c>
      <c r="BD8" s="22" t="s">
        <v>307</v>
      </c>
      <c r="BE8" s="21">
        <v>-20</v>
      </c>
      <c r="BS8" s="21">
        <v>304</v>
      </c>
      <c r="BT8" s="21">
        <v>-30</v>
      </c>
      <c r="BU8" s="21">
        <f t="shared" si="2"/>
        <v>-50</v>
      </c>
      <c r="BV8" s="21">
        <v>204</v>
      </c>
      <c r="BW8" s="21">
        <f t="shared" si="3"/>
        <v>-40</v>
      </c>
      <c r="CT8" s="21">
        <v>5</v>
      </c>
      <c r="CU8" s="21">
        <v>-100</v>
      </c>
      <c r="CW8" s="22"/>
      <c r="DC8" s="21">
        <v>304</v>
      </c>
      <c r="DD8" s="21">
        <v>-30</v>
      </c>
      <c r="DF8" s="21">
        <v>204</v>
      </c>
      <c r="DG8" s="21">
        <f t="shared" si="4"/>
        <v>-40</v>
      </c>
      <c r="DO8" s="22" t="s">
        <v>1460</v>
      </c>
      <c r="DP8" s="21">
        <v>30</v>
      </c>
    </row>
    <row r="9" spans="2:133" x14ac:dyDescent="0.2">
      <c r="B9" s="22" t="s">
        <v>632</v>
      </c>
      <c r="C9" s="23">
        <f t="shared" si="0"/>
        <v>10</v>
      </c>
      <c r="E9" s="22">
        <v>600</v>
      </c>
      <c r="F9" s="23">
        <v>20</v>
      </c>
      <c r="K9" s="21">
        <v>6</v>
      </c>
      <c r="L9" s="21">
        <v>-100</v>
      </c>
      <c r="N9" s="21">
        <v>6</v>
      </c>
      <c r="O9" s="21">
        <v>100</v>
      </c>
      <c r="Q9" s="22" t="s">
        <v>11</v>
      </c>
      <c r="R9" s="21">
        <v>50</v>
      </c>
      <c r="W9" s="21">
        <v>6</v>
      </c>
      <c r="X9" s="21">
        <v>0</v>
      </c>
      <c r="Z9" s="22" t="s">
        <v>11</v>
      </c>
      <c r="AA9" s="21">
        <v>40</v>
      </c>
      <c r="AF9" s="22" t="s">
        <v>48</v>
      </c>
      <c r="AG9" s="21">
        <v>20</v>
      </c>
      <c r="AI9" s="22" t="s">
        <v>65</v>
      </c>
      <c r="AJ9" s="21">
        <v>20</v>
      </c>
      <c r="AL9" s="22" t="s">
        <v>198</v>
      </c>
      <c r="AM9" s="21">
        <v>20</v>
      </c>
      <c r="AO9" s="22" t="s">
        <v>233</v>
      </c>
      <c r="AP9" s="21">
        <v>20</v>
      </c>
      <c r="AR9" s="21" t="s">
        <v>736</v>
      </c>
      <c r="AS9" s="21">
        <v>20</v>
      </c>
      <c r="AU9" s="21" t="s">
        <v>736</v>
      </c>
      <c r="AV9" s="21">
        <v>20</v>
      </c>
      <c r="AX9" s="21" t="s">
        <v>736</v>
      </c>
      <c r="AY9" s="21">
        <v>20</v>
      </c>
      <c r="BA9" s="21" t="s">
        <v>16</v>
      </c>
      <c r="BB9" s="21">
        <v>20</v>
      </c>
      <c r="BS9" s="21">
        <v>305</v>
      </c>
      <c r="BT9" s="21">
        <v>-30</v>
      </c>
      <c r="BU9" s="21">
        <f t="shared" si="2"/>
        <v>-50</v>
      </c>
      <c r="BV9" s="21">
        <v>205</v>
      </c>
      <c r="BW9" s="21">
        <f t="shared" si="3"/>
        <v>-40</v>
      </c>
      <c r="CT9" s="21">
        <v>6</v>
      </c>
      <c r="CU9" s="21">
        <v>-100</v>
      </c>
      <c r="CW9" s="22"/>
      <c r="DC9" s="21">
        <v>305</v>
      </c>
      <c r="DD9" s="21">
        <v>-30</v>
      </c>
      <c r="DF9" s="21">
        <v>205</v>
      </c>
      <c r="DG9" s="21">
        <f t="shared" si="4"/>
        <v>-40</v>
      </c>
      <c r="DO9" s="22" t="s">
        <v>1461</v>
      </c>
      <c r="DP9" s="21">
        <v>35</v>
      </c>
    </row>
    <row r="10" spans="2:133" x14ac:dyDescent="0.2">
      <c r="B10" s="22" t="s">
        <v>633</v>
      </c>
      <c r="C10" s="23">
        <f t="shared" si="0"/>
        <v>10</v>
      </c>
      <c r="E10" s="22">
        <v>700</v>
      </c>
      <c r="F10" s="23">
        <v>20</v>
      </c>
      <c r="K10" s="21">
        <v>7</v>
      </c>
      <c r="L10" s="21">
        <v>-100</v>
      </c>
      <c r="N10" s="21">
        <v>7</v>
      </c>
      <c r="O10" s="21">
        <v>120</v>
      </c>
      <c r="W10" s="21">
        <v>7</v>
      </c>
      <c r="X10" s="21">
        <v>0</v>
      </c>
      <c r="AF10" s="22" t="s">
        <v>49</v>
      </c>
      <c r="AG10" s="21">
        <v>20</v>
      </c>
      <c r="AI10" s="22" t="s">
        <v>66</v>
      </c>
      <c r="AJ10" s="21">
        <v>20</v>
      </c>
      <c r="AL10" s="22" t="s">
        <v>199</v>
      </c>
      <c r="AM10" s="21">
        <v>20</v>
      </c>
      <c r="AO10" s="22" t="s">
        <v>234</v>
      </c>
      <c r="AP10" s="21">
        <v>20</v>
      </c>
      <c r="AR10" s="21" t="s">
        <v>728</v>
      </c>
      <c r="AS10" s="21">
        <v>20</v>
      </c>
      <c r="AU10" s="21" t="s">
        <v>728</v>
      </c>
      <c r="AV10" s="21">
        <v>20</v>
      </c>
      <c r="AX10" s="21" t="s">
        <v>728</v>
      </c>
      <c r="AY10" s="21">
        <v>20</v>
      </c>
      <c r="BA10" s="21" t="s">
        <v>17</v>
      </c>
      <c r="BB10" s="21">
        <v>20</v>
      </c>
      <c r="BS10" s="21">
        <v>306</v>
      </c>
      <c r="BT10" s="21">
        <v>-30</v>
      </c>
      <c r="BU10" s="21">
        <f t="shared" si="2"/>
        <v>-50</v>
      </c>
      <c r="BV10" s="21">
        <v>206</v>
      </c>
      <c r="BW10" s="21">
        <f t="shared" si="3"/>
        <v>-40</v>
      </c>
      <c r="CT10" s="21">
        <v>7</v>
      </c>
      <c r="CU10" s="21">
        <v>-100</v>
      </c>
      <c r="CW10" s="22"/>
      <c r="DC10" s="21">
        <v>306</v>
      </c>
      <c r="DD10" s="21">
        <v>-30</v>
      </c>
      <c r="DF10" s="21">
        <v>206</v>
      </c>
      <c r="DG10" s="21">
        <f t="shared" si="4"/>
        <v>-40</v>
      </c>
      <c r="DO10" s="22" t="s">
        <v>1462</v>
      </c>
      <c r="DP10" s="21">
        <v>40</v>
      </c>
    </row>
    <row r="11" spans="2:133" x14ac:dyDescent="0.2">
      <c r="B11" s="22" t="s">
        <v>634</v>
      </c>
      <c r="C11" s="23">
        <f t="shared" si="0"/>
        <v>10</v>
      </c>
      <c r="E11" s="22">
        <v>800</v>
      </c>
      <c r="F11" s="23">
        <v>20</v>
      </c>
      <c r="K11" s="21">
        <v>8</v>
      </c>
      <c r="L11" s="21">
        <v>-100</v>
      </c>
      <c r="N11" s="21">
        <v>8</v>
      </c>
      <c r="O11" s="21">
        <v>150</v>
      </c>
      <c r="W11" s="21">
        <v>8</v>
      </c>
      <c r="X11" s="21">
        <v>0</v>
      </c>
      <c r="AF11" s="22" t="s">
        <v>50</v>
      </c>
      <c r="AG11" s="21">
        <v>20</v>
      </c>
      <c r="AI11" s="22" t="s">
        <v>67</v>
      </c>
      <c r="AJ11" s="21">
        <v>20</v>
      </c>
      <c r="AL11" s="22" t="s">
        <v>200</v>
      </c>
      <c r="AM11" s="21">
        <v>20</v>
      </c>
      <c r="AO11" s="22" t="s">
        <v>235</v>
      </c>
      <c r="AP11" s="21">
        <v>20</v>
      </c>
      <c r="AR11" s="21" t="s">
        <v>733</v>
      </c>
      <c r="AS11" s="21">
        <v>20</v>
      </c>
      <c r="AU11" s="21" t="s">
        <v>733</v>
      </c>
      <c r="AV11" s="21">
        <v>20</v>
      </c>
      <c r="AX11" s="21" t="s">
        <v>733</v>
      </c>
      <c r="AY11" s="21">
        <v>20</v>
      </c>
      <c r="BA11" s="21" t="s">
        <v>18</v>
      </c>
      <c r="BB11" s="21">
        <v>20</v>
      </c>
      <c r="BS11" s="21">
        <v>307</v>
      </c>
      <c r="BT11" s="21">
        <v>-30</v>
      </c>
      <c r="BU11" s="21">
        <f t="shared" si="2"/>
        <v>-50</v>
      </c>
      <c r="BV11" s="21">
        <v>207</v>
      </c>
      <c r="BW11" s="21">
        <f t="shared" si="3"/>
        <v>-40</v>
      </c>
      <c r="CT11" s="21">
        <v>8</v>
      </c>
      <c r="CU11" s="21">
        <v>-100</v>
      </c>
      <c r="DC11" s="21">
        <v>307</v>
      </c>
      <c r="DD11" s="21">
        <v>-30</v>
      </c>
      <c r="DF11" s="21">
        <v>207</v>
      </c>
      <c r="DG11" s="21">
        <f t="shared" si="4"/>
        <v>-40</v>
      </c>
      <c r="DO11" s="22"/>
    </row>
    <row r="12" spans="2:133" x14ac:dyDescent="0.2">
      <c r="B12" s="22" t="s">
        <v>635</v>
      </c>
      <c r="C12" s="23">
        <f t="shared" si="0"/>
        <v>10</v>
      </c>
      <c r="E12" s="22">
        <v>900</v>
      </c>
      <c r="F12" s="23">
        <v>20</v>
      </c>
      <c r="K12" s="21">
        <v>9</v>
      </c>
      <c r="L12" s="21">
        <v>-100</v>
      </c>
      <c r="N12" s="21" t="str">
        <f>parameters!B2</f>
        <v>no show court</v>
      </c>
      <c r="O12" s="21">
        <v>-100</v>
      </c>
      <c r="W12" s="21">
        <v>9</v>
      </c>
      <c r="X12" s="21">
        <v>0</v>
      </c>
      <c r="AF12" s="22" t="s">
        <v>51</v>
      </c>
      <c r="AG12" s="21">
        <v>20</v>
      </c>
      <c r="AI12" s="22" t="s">
        <v>68</v>
      </c>
      <c r="AJ12" s="21">
        <v>20</v>
      </c>
      <c r="AL12" s="22" t="s">
        <v>201</v>
      </c>
      <c r="AM12" s="21">
        <v>20</v>
      </c>
      <c r="AO12" s="22" t="s">
        <v>236</v>
      </c>
      <c r="AP12" s="21">
        <v>20</v>
      </c>
      <c r="AR12" s="21" t="s">
        <v>731</v>
      </c>
      <c r="AS12" s="21">
        <v>20</v>
      </c>
      <c r="AU12" s="21" t="s">
        <v>731</v>
      </c>
      <c r="AV12" s="21">
        <v>20</v>
      </c>
      <c r="AX12" s="21" t="s">
        <v>731</v>
      </c>
      <c r="AY12" s="21">
        <v>20</v>
      </c>
      <c r="BA12" s="21" t="s">
        <v>31</v>
      </c>
      <c r="BB12" s="21">
        <v>20</v>
      </c>
      <c r="BS12" s="21">
        <v>308</v>
      </c>
      <c r="BT12" s="21">
        <v>-30</v>
      </c>
      <c r="BU12" s="21">
        <f t="shared" si="2"/>
        <v>-50</v>
      </c>
      <c r="BV12" s="21">
        <v>208</v>
      </c>
      <c r="BW12" s="21">
        <f t="shared" si="3"/>
        <v>-40</v>
      </c>
      <c r="CT12" s="21">
        <v>9</v>
      </c>
      <c r="CU12" s="21">
        <v>-100</v>
      </c>
      <c r="DC12" s="21">
        <v>308</v>
      </c>
      <c r="DD12" s="21">
        <v>-30</v>
      </c>
      <c r="DF12" s="21">
        <v>208</v>
      </c>
      <c r="DG12" s="21">
        <f t="shared" si="4"/>
        <v>-40</v>
      </c>
      <c r="DO12" s="22"/>
    </row>
    <row r="13" spans="2:133" x14ac:dyDescent="0.2">
      <c r="B13" s="22" t="s">
        <v>636</v>
      </c>
      <c r="C13" s="23">
        <f t="shared" si="0"/>
        <v>10</v>
      </c>
      <c r="E13" s="22">
        <v>1000</v>
      </c>
      <c r="F13" s="23">
        <v>20</v>
      </c>
      <c r="K13" s="21">
        <v>10</v>
      </c>
      <c r="L13" s="21">
        <v>-100</v>
      </c>
      <c r="W13" s="21">
        <v>10</v>
      </c>
      <c r="X13" s="21">
        <v>0</v>
      </c>
      <c r="AF13" s="22" t="s">
        <v>52</v>
      </c>
      <c r="AG13" s="21">
        <v>20</v>
      </c>
      <c r="AI13" s="22" t="s">
        <v>69</v>
      </c>
      <c r="AJ13" s="21">
        <v>20</v>
      </c>
      <c r="AL13" s="22" t="s">
        <v>202</v>
      </c>
      <c r="AM13" s="21">
        <v>20</v>
      </c>
      <c r="AO13" s="22" t="s">
        <v>237</v>
      </c>
      <c r="AP13" s="21">
        <v>20</v>
      </c>
      <c r="AR13" s="21" t="s">
        <v>735</v>
      </c>
      <c r="AS13" s="21">
        <v>20</v>
      </c>
      <c r="AU13" s="21" t="s">
        <v>735</v>
      </c>
      <c r="AV13" s="21">
        <v>20</v>
      </c>
      <c r="AX13" s="21" t="s">
        <v>735</v>
      </c>
      <c r="AY13" s="21">
        <v>20</v>
      </c>
      <c r="BA13" s="21" t="s">
        <v>32</v>
      </c>
      <c r="BB13" s="21">
        <v>20</v>
      </c>
      <c r="BS13" s="21">
        <v>309</v>
      </c>
      <c r="BT13" s="21">
        <v>-30</v>
      </c>
      <c r="BU13" s="21">
        <f t="shared" si="2"/>
        <v>-50</v>
      </c>
      <c r="BV13" s="21">
        <v>209</v>
      </c>
      <c r="BW13" s="21">
        <f t="shared" si="3"/>
        <v>-40</v>
      </c>
      <c r="CT13" s="21">
        <v>10</v>
      </c>
      <c r="CU13" s="21">
        <v>-100</v>
      </c>
      <c r="DC13" s="21">
        <v>309</v>
      </c>
      <c r="DD13" s="21">
        <v>-30</v>
      </c>
      <c r="DF13" s="21">
        <v>209</v>
      </c>
      <c r="DG13" s="21">
        <f t="shared" si="4"/>
        <v>-40</v>
      </c>
      <c r="DO13" s="22"/>
    </row>
    <row r="14" spans="2:133" x14ac:dyDescent="0.2">
      <c r="B14" s="22" t="s">
        <v>637</v>
      </c>
      <c r="C14" s="23">
        <v>20</v>
      </c>
      <c r="E14" s="22">
        <v>1100</v>
      </c>
      <c r="F14" s="23">
        <v>30</v>
      </c>
      <c r="K14" s="21">
        <v>11</v>
      </c>
      <c r="L14" s="21">
        <v>-100</v>
      </c>
      <c r="W14" s="21">
        <v>11</v>
      </c>
      <c r="X14" s="21">
        <v>0</v>
      </c>
      <c r="AF14" s="22" t="s">
        <v>108</v>
      </c>
      <c r="AG14" s="21">
        <v>20</v>
      </c>
      <c r="AI14" s="22" t="s">
        <v>70</v>
      </c>
      <c r="AJ14" s="21">
        <v>20</v>
      </c>
      <c r="AL14" s="22" t="s">
        <v>203</v>
      </c>
      <c r="AM14" s="21">
        <v>20</v>
      </c>
      <c r="AO14" s="22" t="s">
        <v>238</v>
      </c>
      <c r="AP14" s="21">
        <v>20</v>
      </c>
      <c r="AR14" s="21" t="s">
        <v>734</v>
      </c>
      <c r="AS14" s="21">
        <v>20</v>
      </c>
      <c r="AU14" s="21" t="s">
        <v>734</v>
      </c>
      <c r="AV14" s="21">
        <v>20</v>
      </c>
      <c r="AX14" s="21" t="s">
        <v>734</v>
      </c>
      <c r="AY14" s="21">
        <v>20</v>
      </c>
      <c r="BA14" s="21" t="s">
        <v>33</v>
      </c>
      <c r="BB14" s="21">
        <v>20</v>
      </c>
      <c r="BS14" s="21">
        <v>310</v>
      </c>
      <c r="BT14" s="21">
        <v>-30</v>
      </c>
      <c r="BU14" s="21">
        <f t="shared" si="2"/>
        <v>-50</v>
      </c>
      <c r="BV14" s="21">
        <v>210</v>
      </c>
      <c r="BW14" s="21">
        <f t="shared" si="3"/>
        <v>-40</v>
      </c>
      <c r="CT14" s="21">
        <v>11</v>
      </c>
      <c r="CU14" s="21">
        <v>-100</v>
      </c>
      <c r="DC14" s="21">
        <v>310</v>
      </c>
      <c r="DD14" s="21">
        <v>-30</v>
      </c>
      <c r="DF14" s="21">
        <v>210</v>
      </c>
      <c r="DG14" s="21">
        <f t="shared" si="4"/>
        <v>-40</v>
      </c>
      <c r="DO14" s="22"/>
    </row>
    <row r="15" spans="2:133" x14ac:dyDescent="0.2">
      <c r="B15" s="22" t="s">
        <v>638</v>
      </c>
      <c r="C15" s="23">
        <f t="shared" si="0"/>
        <v>20</v>
      </c>
      <c r="E15" s="22">
        <v>1200</v>
      </c>
      <c r="F15" s="23">
        <v>30</v>
      </c>
      <c r="K15" s="21">
        <v>12</v>
      </c>
      <c r="L15" s="21">
        <v>-100</v>
      </c>
      <c r="W15" s="21">
        <v>12</v>
      </c>
      <c r="X15" s="21">
        <v>0</v>
      </c>
      <c r="AF15" s="22" t="s">
        <v>109</v>
      </c>
      <c r="AG15" s="21">
        <v>20</v>
      </c>
      <c r="AI15" s="22" t="s">
        <v>71</v>
      </c>
      <c r="AJ15" s="21">
        <v>20</v>
      </c>
      <c r="AL15" s="22" t="s">
        <v>204</v>
      </c>
      <c r="AM15" s="21">
        <v>20</v>
      </c>
      <c r="AO15" s="22" t="s">
        <v>239</v>
      </c>
      <c r="AP15" s="21">
        <v>20</v>
      </c>
      <c r="AR15" s="21" t="s">
        <v>686</v>
      </c>
      <c r="AS15" s="21">
        <v>20</v>
      </c>
      <c r="AU15" s="21" t="s">
        <v>686</v>
      </c>
      <c r="AV15" s="21">
        <v>20</v>
      </c>
      <c r="AX15" s="21" t="s">
        <v>686</v>
      </c>
      <c r="AY15" s="21">
        <v>20</v>
      </c>
      <c r="BA15" s="21" t="s">
        <v>34</v>
      </c>
      <c r="BB15" s="21">
        <v>20</v>
      </c>
      <c r="BS15" s="21">
        <v>311</v>
      </c>
      <c r="BT15" s="21">
        <v>-30</v>
      </c>
      <c r="BU15" s="21">
        <f t="shared" si="2"/>
        <v>-50</v>
      </c>
      <c r="BV15" s="21">
        <v>211</v>
      </c>
      <c r="BW15" s="21">
        <f t="shared" si="3"/>
        <v>-40</v>
      </c>
      <c r="CT15" s="21">
        <v>12</v>
      </c>
      <c r="CU15" s="21">
        <v>-100</v>
      </c>
      <c r="DC15" s="21">
        <v>311</v>
      </c>
      <c r="DD15" s="21">
        <v>-30</v>
      </c>
      <c r="DF15" s="21">
        <v>211</v>
      </c>
      <c r="DG15" s="21">
        <f t="shared" si="4"/>
        <v>-40</v>
      </c>
      <c r="DO15" s="22"/>
    </row>
    <row r="16" spans="2:133" x14ac:dyDescent="0.2">
      <c r="B16" s="22" t="s">
        <v>639</v>
      </c>
      <c r="C16" s="23">
        <f t="shared" si="0"/>
        <v>20</v>
      </c>
      <c r="E16" s="22">
        <v>1300</v>
      </c>
      <c r="F16" s="23">
        <v>30</v>
      </c>
      <c r="K16" s="21">
        <v>13</v>
      </c>
      <c r="L16" s="21">
        <v>-100</v>
      </c>
      <c r="W16" s="21">
        <v>13</v>
      </c>
      <c r="X16" s="21">
        <v>0</v>
      </c>
      <c r="AF16" s="22" t="s">
        <v>54</v>
      </c>
      <c r="AG16" s="21">
        <v>20</v>
      </c>
      <c r="AI16" s="22" t="s">
        <v>72</v>
      </c>
      <c r="AJ16" s="21">
        <v>20</v>
      </c>
      <c r="AL16" s="22" t="s">
        <v>205</v>
      </c>
      <c r="AM16" s="21">
        <v>20</v>
      </c>
      <c r="AO16" s="22" t="s">
        <v>240</v>
      </c>
      <c r="AP16" s="21">
        <v>20</v>
      </c>
      <c r="AR16" s="21" t="s">
        <v>729</v>
      </c>
      <c r="AS16" s="21">
        <v>20</v>
      </c>
      <c r="AU16" s="21" t="s">
        <v>729</v>
      </c>
      <c r="AV16" s="21">
        <v>20</v>
      </c>
      <c r="AX16" s="21" t="s">
        <v>729</v>
      </c>
      <c r="AY16" s="21">
        <v>20</v>
      </c>
      <c r="BA16" s="21" t="s">
        <v>19</v>
      </c>
      <c r="BB16" s="21">
        <v>-10</v>
      </c>
      <c r="BS16" s="21">
        <v>312</v>
      </c>
      <c r="BT16" s="21">
        <v>-30</v>
      </c>
      <c r="BU16" s="21">
        <f t="shared" si="2"/>
        <v>-50</v>
      </c>
      <c r="BV16" s="21">
        <v>212</v>
      </c>
      <c r="BW16" s="21">
        <f t="shared" si="3"/>
        <v>-40</v>
      </c>
      <c r="CT16" s="21">
        <v>13</v>
      </c>
      <c r="CU16" s="21">
        <v>-50</v>
      </c>
      <c r="DC16" s="21">
        <v>312</v>
      </c>
      <c r="DD16" s="21">
        <v>-30</v>
      </c>
      <c r="DF16" s="21">
        <v>212</v>
      </c>
      <c r="DG16" s="21">
        <f t="shared" si="4"/>
        <v>-40</v>
      </c>
      <c r="DO16" s="22"/>
    </row>
    <row r="17" spans="2:132" x14ac:dyDescent="0.2">
      <c r="B17" s="22" t="s">
        <v>640</v>
      </c>
      <c r="C17" s="23">
        <f t="shared" si="0"/>
        <v>20</v>
      </c>
      <c r="E17" s="22">
        <v>1400</v>
      </c>
      <c r="F17" s="23">
        <v>30</v>
      </c>
      <c r="K17" s="21">
        <v>14</v>
      </c>
      <c r="L17" s="21">
        <v>-100</v>
      </c>
      <c r="W17" s="21">
        <v>14</v>
      </c>
      <c r="X17" s="21">
        <v>0</v>
      </c>
      <c r="AF17" s="22" t="s">
        <v>53</v>
      </c>
      <c r="AG17" s="21">
        <v>20</v>
      </c>
      <c r="AI17" s="22" t="s">
        <v>73</v>
      </c>
      <c r="AJ17" s="21">
        <v>20</v>
      </c>
      <c r="AL17" s="22" t="s">
        <v>206</v>
      </c>
      <c r="AM17" s="21">
        <v>20</v>
      </c>
      <c r="AO17" s="22" t="s">
        <v>241</v>
      </c>
      <c r="AP17" s="21">
        <v>20</v>
      </c>
      <c r="BA17" s="21" t="s">
        <v>35</v>
      </c>
      <c r="BB17" s="21">
        <v>20</v>
      </c>
      <c r="BS17" s="21">
        <v>313</v>
      </c>
      <c r="BT17" s="21">
        <v>-30</v>
      </c>
      <c r="BU17" s="21">
        <f t="shared" si="2"/>
        <v>-50</v>
      </c>
      <c r="BV17" s="21">
        <v>213</v>
      </c>
      <c r="BW17" s="21">
        <f t="shared" si="3"/>
        <v>-40</v>
      </c>
      <c r="CT17" s="21">
        <v>14</v>
      </c>
      <c r="CU17" s="21">
        <v>-50</v>
      </c>
      <c r="DC17" s="21">
        <v>313</v>
      </c>
      <c r="DD17" s="21">
        <v>-30</v>
      </c>
      <c r="DF17" s="21">
        <v>213</v>
      </c>
      <c r="DG17" s="21">
        <f t="shared" si="4"/>
        <v>-40</v>
      </c>
    </row>
    <row r="18" spans="2:132" x14ac:dyDescent="0.2">
      <c r="B18" s="22" t="s">
        <v>641</v>
      </c>
      <c r="C18" s="23">
        <f t="shared" si="0"/>
        <v>20</v>
      </c>
      <c r="E18" s="22">
        <v>1500</v>
      </c>
      <c r="F18" s="23">
        <v>30</v>
      </c>
      <c r="K18" s="21">
        <v>15</v>
      </c>
      <c r="L18" s="21">
        <v>-100</v>
      </c>
      <c r="W18" s="21">
        <v>15</v>
      </c>
      <c r="X18" s="21">
        <v>0</v>
      </c>
      <c r="AF18" s="22" t="s">
        <v>56</v>
      </c>
      <c r="AG18" s="21">
        <v>20</v>
      </c>
      <c r="AI18" s="22" t="s">
        <v>74</v>
      </c>
      <c r="AJ18" s="21">
        <v>20</v>
      </c>
      <c r="AL18" s="22" t="s">
        <v>207</v>
      </c>
      <c r="AM18" s="21">
        <v>20</v>
      </c>
      <c r="AO18" s="22" t="s">
        <v>242</v>
      </c>
      <c r="AP18" s="21">
        <v>20</v>
      </c>
      <c r="BA18" s="21" t="s">
        <v>36</v>
      </c>
      <c r="BB18" s="21">
        <v>20</v>
      </c>
      <c r="BS18" s="21">
        <v>314</v>
      </c>
      <c r="BT18" s="21">
        <v>-30</v>
      </c>
      <c r="BU18" s="21">
        <f t="shared" si="2"/>
        <v>-50</v>
      </c>
      <c r="BV18" s="21">
        <v>214</v>
      </c>
      <c r="BW18" s="21">
        <f t="shared" si="3"/>
        <v>-40</v>
      </c>
      <c r="CT18" s="21">
        <v>15</v>
      </c>
      <c r="CU18" s="21">
        <v>-50</v>
      </c>
      <c r="DC18" s="21">
        <v>314</v>
      </c>
      <c r="DD18" s="21">
        <v>-30</v>
      </c>
      <c r="DF18" s="21">
        <v>214</v>
      </c>
      <c r="DG18" s="21">
        <f t="shared" si="4"/>
        <v>-40</v>
      </c>
    </row>
    <row r="19" spans="2:132" x14ac:dyDescent="0.2">
      <c r="B19" s="22" t="s">
        <v>642</v>
      </c>
      <c r="C19" s="23">
        <f t="shared" si="0"/>
        <v>20</v>
      </c>
      <c r="E19" s="22">
        <v>1600</v>
      </c>
      <c r="F19" s="23">
        <v>30</v>
      </c>
      <c r="K19" s="21">
        <v>16</v>
      </c>
      <c r="L19" s="21">
        <v>-100</v>
      </c>
      <c r="W19" s="21">
        <v>16</v>
      </c>
      <c r="X19" s="21">
        <v>0</v>
      </c>
      <c r="AF19" s="22" t="s">
        <v>57</v>
      </c>
      <c r="AG19" s="21">
        <v>20</v>
      </c>
      <c r="AI19" s="22" t="s">
        <v>75</v>
      </c>
      <c r="AJ19" s="21">
        <v>20</v>
      </c>
      <c r="AL19" s="22" t="s">
        <v>208</v>
      </c>
      <c r="AM19" s="21">
        <v>20</v>
      </c>
      <c r="AO19" s="22" t="s">
        <v>243</v>
      </c>
      <c r="AP19" s="21">
        <v>20</v>
      </c>
      <c r="BA19" s="21" t="s">
        <v>20</v>
      </c>
      <c r="BB19" s="21">
        <v>20</v>
      </c>
      <c r="BS19" s="21">
        <v>315</v>
      </c>
      <c r="BT19" s="21">
        <v>-30</v>
      </c>
      <c r="BU19" s="21">
        <f t="shared" si="2"/>
        <v>-50</v>
      </c>
      <c r="BV19" s="21">
        <v>215</v>
      </c>
      <c r="BW19" s="21">
        <f t="shared" si="3"/>
        <v>-40</v>
      </c>
      <c r="CT19" s="21">
        <v>16</v>
      </c>
      <c r="CU19" s="21">
        <v>-40</v>
      </c>
      <c r="DC19" s="21">
        <v>315</v>
      </c>
      <c r="DD19" s="21">
        <v>-30</v>
      </c>
      <c r="DF19" s="21">
        <v>215</v>
      </c>
      <c r="DG19" s="21">
        <f t="shared" si="4"/>
        <v>-40</v>
      </c>
    </row>
    <row r="20" spans="2:132" x14ac:dyDescent="0.2">
      <c r="B20" s="22" t="s">
        <v>643</v>
      </c>
      <c r="C20" s="23">
        <f t="shared" si="0"/>
        <v>20</v>
      </c>
      <c r="E20" s="22">
        <v>1700</v>
      </c>
      <c r="F20" s="23">
        <v>30</v>
      </c>
      <c r="K20" s="21">
        <v>17</v>
      </c>
      <c r="L20" s="21">
        <v>-100</v>
      </c>
      <c r="W20" s="21">
        <v>17</v>
      </c>
      <c r="X20" s="21">
        <v>0</v>
      </c>
      <c r="AF20" s="22" t="s">
        <v>58</v>
      </c>
      <c r="AG20" s="21">
        <v>20</v>
      </c>
      <c r="AI20" s="22" t="s">
        <v>76</v>
      </c>
      <c r="AJ20" s="21">
        <v>20</v>
      </c>
      <c r="AL20" s="22" t="s">
        <v>209</v>
      </c>
      <c r="AM20" s="21">
        <v>20</v>
      </c>
      <c r="AO20" s="22" t="s">
        <v>244</v>
      </c>
      <c r="AP20" s="21">
        <v>20</v>
      </c>
      <c r="BA20" s="21" t="s">
        <v>21</v>
      </c>
      <c r="BB20" s="21">
        <v>20</v>
      </c>
      <c r="BS20" s="21">
        <v>316</v>
      </c>
      <c r="BT20" s="21">
        <v>-30</v>
      </c>
      <c r="BU20" s="21">
        <f t="shared" si="2"/>
        <v>-50</v>
      </c>
      <c r="BV20" s="21">
        <v>216</v>
      </c>
      <c r="BW20" s="21">
        <f t="shared" si="3"/>
        <v>-40</v>
      </c>
      <c r="CT20" s="21">
        <v>17</v>
      </c>
      <c r="CU20" s="21">
        <v>-40</v>
      </c>
      <c r="DC20" s="21">
        <v>316</v>
      </c>
      <c r="DD20" s="21">
        <v>-30</v>
      </c>
      <c r="DF20" s="21">
        <v>216</v>
      </c>
      <c r="DG20" s="21">
        <f t="shared" si="4"/>
        <v>-40</v>
      </c>
    </row>
    <row r="21" spans="2:132" x14ac:dyDescent="0.2">
      <c r="B21" s="22" t="s">
        <v>644</v>
      </c>
      <c r="C21" s="23">
        <f t="shared" si="0"/>
        <v>20</v>
      </c>
      <c r="E21" s="22">
        <v>1800</v>
      </c>
      <c r="F21" s="23">
        <v>30</v>
      </c>
      <c r="K21" s="21">
        <v>18</v>
      </c>
      <c r="L21" s="21">
        <v>-100</v>
      </c>
      <c r="W21" s="21">
        <v>18</v>
      </c>
      <c r="X21" s="21">
        <v>0</v>
      </c>
      <c r="AF21" s="22" t="s">
        <v>55</v>
      </c>
      <c r="AG21" s="21">
        <v>20</v>
      </c>
      <c r="AI21" s="22" t="s">
        <v>77</v>
      </c>
      <c r="AJ21" s="21">
        <v>20</v>
      </c>
      <c r="AL21" s="22" t="s">
        <v>210</v>
      </c>
      <c r="AM21" s="21">
        <v>20</v>
      </c>
      <c r="AO21" s="22" t="s">
        <v>245</v>
      </c>
      <c r="AP21" s="21">
        <v>20</v>
      </c>
      <c r="BA21" s="21" t="s">
        <v>22</v>
      </c>
      <c r="BB21" s="21">
        <v>20</v>
      </c>
      <c r="BS21" s="21">
        <v>317</v>
      </c>
      <c r="BT21" s="21">
        <v>-30</v>
      </c>
      <c r="BU21" s="21">
        <f t="shared" si="2"/>
        <v>-50</v>
      </c>
      <c r="BV21" s="21">
        <v>217</v>
      </c>
      <c r="BW21" s="21">
        <f t="shared" si="3"/>
        <v>-40</v>
      </c>
      <c r="CT21" s="21">
        <v>18</v>
      </c>
      <c r="CU21" s="21">
        <v>-40</v>
      </c>
      <c r="DC21" s="21">
        <v>317</v>
      </c>
      <c r="DD21" s="21">
        <v>-30</v>
      </c>
      <c r="DF21" s="21">
        <v>217</v>
      </c>
      <c r="DG21" s="21">
        <f t="shared" si="4"/>
        <v>-40</v>
      </c>
    </row>
    <row r="22" spans="2:132" x14ac:dyDescent="0.2">
      <c r="B22" s="22" t="s">
        <v>645</v>
      </c>
      <c r="C22" s="23">
        <f t="shared" si="0"/>
        <v>20</v>
      </c>
      <c r="E22" s="22">
        <v>1900</v>
      </c>
      <c r="F22" s="23">
        <v>30</v>
      </c>
      <c r="K22" s="21">
        <v>19</v>
      </c>
      <c r="L22" s="21">
        <v>-100</v>
      </c>
      <c r="W22" s="21">
        <v>19</v>
      </c>
      <c r="X22" s="21">
        <v>0</v>
      </c>
      <c r="AI22" s="22" t="s">
        <v>78</v>
      </c>
      <c r="AJ22" s="21">
        <v>20</v>
      </c>
      <c r="AL22" s="22" t="s">
        <v>211</v>
      </c>
      <c r="AM22" s="21">
        <v>20</v>
      </c>
      <c r="AO22" s="22" t="s">
        <v>246</v>
      </c>
      <c r="AP22" s="21">
        <v>20</v>
      </c>
      <c r="BA22" s="21" t="s">
        <v>23</v>
      </c>
      <c r="BB22" s="21">
        <v>20</v>
      </c>
      <c r="BS22" s="21">
        <v>318</v>
      </c>
      <c r="BT22" s="21">
        <v>-30</v>
      </c>
      <c r="BU22" s="21">
        <f t="shared" si="2"/>
        <v>-50</v>
      </c>
      <c r="BV22" s="21">
        <v>218</v>
      </c>
      <c r="BW22" s="21">
        <f t="shared" si="3"/>
        <v>-40</v>
      </c>
      <c r="CT22" s="21">
        <v>19</v>
      </c>
      <c r="CU22" s="21">
        <v>-30</v>
      </c>
      <c r="DC22" s="21">
        <v>318</v>
      </c>
      <c r="DD22" s="21">
        <v>-30</v>
      </c>
      <c r="DF22" s="21">
        <v>218</v>
      </c>
      <c r="DG22" s="21">
        <f t="shared" si="4"/>
        <v>-40</v>
      </c>
    </row>
    <row r="23" spans="2:132" x14ac:dyDescent="0.2">
      <c r="B23" s="22" t="s">
        <v>646</v>
      </c>
      <c r="C23" s="23">
        <f t="shared" si="0"/>
        <v>20</v>
      </c>
      <c r="E23" s="22">
        <v>2000</v>
      </c>
      <c r="F23" s="23">
        <v>30</v>
      </c>
      <c r="K23" s="21">
        <v>20</v>
      </c>
      <c r="L23" s="21">
        <v>-100</v>
      </c>
      <c r="W23" s="21">
        <v>20</v>
      </c>
      <c r="X23" s="21">
        <v>50</v>
      </c>
      <c r="AI23" s="22" t="s">
        <v>79</v>
      </c>
      <c r="AJ23" s="21">
        <v>20</v>
      </c>
      <c r="AL23" s="22" t="s">
        <v>212</v>
      </c>
      <c r="AM23" s="21">
        <v>20</v>
      </c>
      <c r="AO23" s="22" t="s">
        <v>252</v>
      </c>
      <c r="AP23" s="21">
        <v>20</v>
      </c>
      <c r="BA23" s="21" t="s">
        <v>24</v>
      </c>
      <c r="BB23" s="21">
        <v>20</v>
      </c>
      <c r="BS23" s="21">
        <v>319</v>
      </c>
      <c r="BT23" s="21">
        <v>-30</v>
      </c>
      <c r="BU23" s="21">
        <f t="shared" si="2"/>
        <v>-50</v>
      </c>
      <c r="BV23" s="21">
        <v>219</v>
      </c>
      <c r="BW23" s="21">
        <f t="shared" si="3"/>
        <v>-40</v>
      </c>
      <c r="CT23" s="21">
        <v>20</v>
      </c>
      <c r="CU23" s="21">
        <v>-30</v>
      </c>
      <c r="DC23" s="21">
        <v>319</v>
      </c>
      <c r="DD23" s="21">
        <v>-30</v>
      </c>
      <c r="DF23" s="21">
        <v>219</v>
      </c>
      <c r="DG23" s="21">
        <f t="shared" si="4"/>
        <v>-40</v>
      </c>
    </row>
    <row r="24" spans="2:132" x14ac:dyDescent="0.2">
      <c r="B24" s="22" t="s">
        <v>647</v>
      </c>
      <c r="C24" s="23">
        <v>30</v>
      </c>
      <c r="E24" s="22">
        <v>2100</v>
      </c>
      <c r="F24" s="23">
        <v>40</v>
      </c>
      <c r="K24" s="21">
        <v>21</v>
      </c>
      <c r="L24" s="21">
        <v>-100</v>
      </c>
      <c r="W24" s="21">
        <v>21</v>
      </c>
      <c r="X24" s="21">
        <v>30</v>
      </c>
      <c r="AI24" s="22" t="s">
        <v>80</v>
      </c>
      <c r="AJ24" s="21">
        <v>20</v>
      </c>
      <c r="AL24" s="22" t="s">
        <v>213</v>
      </c>
      <c r="AM24" s="21">
        <v>20</v>
      </c>
      <c r="AO24" s="22" t="s">
        <v>253</v>
      </c>
      <c r="AP24" s="21">
        <v>20</v>
      </c>
      <c r="BA24" s="21" t="s">
        <v>25</v>
      </c>
      <c r="BB24" s="21">
        <v>20</v>
      </c>
      <c r="BS24" s="21">
        <v>320</v>
      </c>
      <c r="BT24" s="21">
        <v>-30</v>
      </c>
      <c r="BU24" s="21">
        <f t="shared" si="2"/>
        <v>-50</v>
      </c>
      <c r="BV24" s="21">
        <v>220</v>
      </c>
      <c r="BW24" s="21">
        <f t="shared" si="3"/>
        <v>-40</v>
      </c>
      <c r="CT24" s="21">
        <v>21</v>
      </c>
      <c r="CU24" s="21">
        <v>-30</v>
      </c>
      <c r="DC24" s="21">
        <v>320</v>
      </c>
      <c r="DD24" s="21">
        <v>-30</v>
      </c>
      <c r="DF24" s="21">
        <v>220</v>
      </c>
      <c r="DG24" s="21">
        <f t="shared" si="4"/>
        <v>-40</v>
      </c>
    </row>
    <row r="25" spans="2:132" x14ac:dyDescent="0.2">
      <c r="B25" s="22" t="s">
        <v>648</v>
      </c>
      <c r="C25" s="23">
        <f t="shared" si="0"/>
        <v>30</v>
      </c>
      <c r="E25" s="22">
        <v>2200</v>
      </c>
      <c r="F25" s="23">
        <v>40</v>
      </c>
      <c r="K25" s="21">
        <v>22</v>
      </c>
      <c r="L25" s="21">
        <v>-100</v>
      </c>
      <c r="W25" s="21">
        <v>22</v>
      </c>
      <c r="X25" s="21">
        <v>20</v>
      </c>
      <c r="AI25" s="22" t="s">
        <v>81</v>
      </c>
      <c r="AJ25" s="21">
        <v>20</v>
      </c>
      <c r="AL25" s="22" t="s">
        <v>214</v>
      </c>
      <c r="AM25" s="21">
        <v>20</v>
      </c>
      <c r="AO25" s="22" t="s">
        <v>254</v>
      </c>
      <c r="AP25" s="21">
        <v>20</v>
      </c>
      <c r="BA25" s="21" t="s">
        <v>26</v>
      </c>
      <c r="BB25" s="21">
        <v>20</v>
      </c>
      <c r="BS25" s="21">
        <v>321</v>
      </c>
      <c r="BT25" s="21">
        <v>-30</v>
      </c>
      <c r="BU25" s="21">
        <f t="shared" si="2"/>
        <v>-50</v>
      </c>
      <c r="BV25" s="21">
        <v>221</v>
      </c>
      <c r="BW25" s="21">
        <f t="shared" si="3"/>
        <v>-40</v>
      </c>
      <c r="CT25" s="21">
        <v>22</v>
      </c>
      <c r="CU25" s="21">
        <v>-20</v>
      </c>
      <c r="DC25" s="21">
        <v>321</v>
      </c>
      <c r="DD25" s="21">
        <v>-30</v>
      </c>
      <c r="DF25" s="21">
        <v>221</v>
      </c>
      <c r="DG25" s="21">
        <f t="shared" si="4"/>
        <v>-40</v>
      </c>
    </row>
    <row r="26" spans="2:132" x14ac:dyDescent="0.2">
      <c r="B26" s="22" t="s">
        <v>649</v>
      </c>
      <c r="C26" s="23">
        <f t="shared" si="0"/>
        <v>30</v>
      </c>
      <c r="E26" s="22">
        <v>2300</v>
      </c>
      <c r="F26" s="23">
        <v>40</v>
      </c>
      <c r="K26" s="21">
        <v>23</v>
      </c>
      <c r="L26" s="21">
        <v>-100</v>
      </c>
      <c r="W26" s="21">
        <v>23</v>
      </c>
      <c r="X26" s="21">
        <v>10</v>
      </c>
      <c r="AI26" s="22" t="s">
        <v>82</v>
      </c>
      <c r="AJ26" s="21">
        <v>20</v>
      </c>
      <c r="AL26" s="22" t="s">
        <v>215</v>
      </c>
      <c r="AM26" s="21">
        <v>20</v>
      </c>
      <c r="AO26" s="22" t="s">
        <v>255</v>
      </c>
      <c r="AP26" s="21">
        <v>20</v>
      </c>
      <c r="BA26" s="21" t="s">
        <v>27</v>
      </c>
      <c r="BB26" s="21">
        <v>20</v>
      </c>
      <c r="BS26" s="21">
        <v>322</v>
      </c>
      <c r="BT26" s="21">
        <v>-30</v>
      </c>
      <c r="BU26" s="21">
        <f t="shared" si="2"/>
        <v>-50</v>
      </c>
      <c r="BV26" s="21">
        <v>222</v>
      </c>
      <c r="BW26" s="21">
        <f t="shared" si="3"/>
        <v>-40</v>
      </c>
      <c r="CT26" s="21">
        <v>23</v>
      </c>
      <c r="CU26" s="21">
        <v>-20</v>
      </c>
      <c r="DC26" s="21">
        <v>322</v>
      </c>
      <c r="DD26" s="21">
        <v>-30</v>
      </c>
      <c r="DF26" s="21">
        <v>222</v>
      </c>
      <c r="DG26" s="21">
        <f t="shared" si="4"/>
        <v>-40</v>
      </c>
    </row>
    <row r="27" spans="2:132" x14ac:dyDescent="0.2">
      <c r="B27" s="22" t="s">
        <v>650</v>
      </c>
      <c r="C27" s="23">
        <f t="shared" si="0"/>
        <v>30</v>
      </c>
      <c r="E27" s="22">
        <v>2400</v>
      </c>
      <c r="F27" s="23">
        <v>40</v>
      </c>
      <c r="K27" s="21">
        <v>24</v>
      </c>
      <c r="L27" s="21">
        <v>20</v>
      </c>
      <c r="W27" s="21">
        <v>24</v>
      </c>
      <c r="X27" s="21">
        <v>1</v>
      </c>
      <c r="AI27" s="22" t="s">
        <v>83</v>
      </c>
      <c r="AJ27" s="21">
        <v>20</v>
      </c>
      <c r="AL27" s="22" t="s">
        <v>219</v>
      </c>
      <c r="AM27" s="21">
        <v>20</v>
      </c>
      <c r="AO27" s="22" t="s">
        <v>256</v>
      </c>
      <c r="AP27" s="21">
        <v>20</v>
      </c>
      <c r="BA27" s="21" t="s">
        <v>28</v>
      </c>
      <c r="BB27" s="21">
        <v>20</v>
      </c>
      <c r="BS27" s="21">
        <v>323</v>
      </c>
      <c r="BT27" s="21">
        <v>-30</v>
      </c>
      <c r="BU27" s="21">
        <f t="shared" si="2"/>
        <v>-50</v>
      </c>
      <c r="BV27" s="21">
        <v>223</v>
      </c>
      <c r="BW27" s="21">
        <f t="shared" si="3"/>
        <v>-40</v>
      </c>
      <c r="CT27" s="21">
        <v>24</v>
      </c>
      <c r="CU27" s="21">
        <v>20</v>
      </c>
      <c r="DC27" s="21">
        <v>323</v>
      </c>
      <c r="DD27" s="21">
        <v>-30</v>
      </c>
      <c r="DF27" s="21">
        <v>223</v>
      </c>
      <c r="DG27" s="21">
        <f t="shared" si="4"/>
        <v>-40</v>
      </c>
    </row>
    <row r="28" spans="2:132" x14ac:dyDescent="0.2">
      <c r="B28" s="22" t="s">
        <v>651</v>
      </c>
      <c r="C28" s="23">
        <f t="shared" si="0"/>
        <v>30</v>
      </c>
      <c r="E28" s="22">
        <v>2500</v>
      </c>
      <c r="F28" s="23">
        <v>40</v>
      </c>
      <c r="AI28" s="22" t="s">
        <v>84</v>
      </c>
      <c r="AJ28" s="21">
        <v>20</v>
      </c>
      <c r="AL28" s="22" t="s">
        <v>220</v>
      </c>
      <c r="AM28" s="21">
        <v>20</v>
      </c>
      <c r="AO28" s="22" t="s">
        <v>257</v>
      </c>
      <c r="AP28" s="21">
        <v>20</v>
      </c>
      <c r="BA28" s="21" t="s">
        <v>29</v>
      </c>
      <c r="BB28" s="21">
        <v>20</v>
      </c>
      <c r="BS28" s="21">
        <v>324</v>
      </c>
      <c r="BT28" s="21">
        <v>-30</v>
      </c>
      <c r="BU28" s="21">
        <f t="shared" si="2"/>
        <v>-50</v>
      </c>
      <c r="BV28" s="21">
        <v>224</v>
      </c>
      <c r="BW28" s="21">
        <f t="shared" si="3"/>
        <v>-40</v>
      </c>
      <c r="CT28" s="21">
        <v>25</v>
      </c>
      <c r="CU28" s="21">
        <v>20</v>
      </c>
      <c r="DC28" s="21">
        <v>324</v>
      </c>
      <c r="DD28" s="21">
        <v>-30</v>
      </c>
      <c r="DF28" s="21">
        <v>224</v>
      </c>
      <c r="DG28" s="21">
        <f t="shared" si="4"/>
        <v>-40</v>
      </c>
    </row>
    <row r="29" spans="2:132" x14ac:dyDescent="0.2">
      <c r="B29" s="22" t="s">
        <v>652</v>
      </c>
      <c r="C29" s="23">
        <f t="shared" si="0"/>
        <v>30</v>
      </c>
      <c r="E29" s="22">
        <v>2600</v>
      </c>
      <c r="F29" s="23">
        <v>40</v>
      </c>
      <c r="AI29" s="22" t="s">
        <v>85</v>
      </c>
      <c r="AJ29" s="21">
        <v>20</v>
      </c>
      <c r="AL29" s="22" t="s">
        <v>221</v>
      </c>
      <c r="AM29" s="21">
        <v>20</v>
      </c>
      <c r="AO29" s="22" t="s">
        <v>258</v>
      </c>
      <c r="AP29" s="21">
        <v>20</v>
      </c>
      <c r="BA29" s="21" t="s">
        <v>38</v>
      </c>
      <c r="BB29" s="21">
        <v>-200</v>
      </c>
      <c r="BS29" s="21">
        <v>325</v>
      </c>
      <c r="BT29" s="21">
        <v>-30</v>
      </c>
      <c r="BU29" s="21">
        <f t="shared" si="2"/>
        <v>-50</v>
      </c>
      <c r="BV29" s="21">
        <v>225</v>
      </c>
      <c r="BW29" s="21">
        <f t="shared" si="3"/>
        <v>-40</v>
      </c>
      <c r="CT29" s="21">
        <v>26</v>
      </c>
      <c r="CU29" s="21">
        <v>20</v>
      </c>
      <c r="DC29" s="21">
        <v>325</v>
      </c>
      <c r="DD29" s="21">
        <v>-30</v>
      </c>
      <c r="DF29" s="21">
        <v>225</v>
      </c>
      <c r="DG29" s="21">
        <f t="shared" si="4"/>
        <v>-40</v>
      </c>
    </row>
    <row r="30" spans="2:132" x14ac:dyDescent="0.2">
      <c r="B30" s="22" t="s">
        <v>653</v>
      </c>
      <c r="C30" s="23">
        <f t="shared" si="0"/>
        <v>30</v>
      </c>
      <c r="E30" s="22">
        <v>2700</v>
      </c>
      <c r="F30" s="23">
        <v>40</v>
      </c>
      <c r="AI30" s="22" t="s">
        <v>86</v>
      </c>
      <c r="AJ30" s="21">
        <v>20</v>
      </c>
      <c r="AL30" s="22" t="s">
        <v>222</v>
      </c>
      <c r="AM30" s="21">
        <v>20</v>
      </c>
      <c r="AO30" s="22" t="s">
        <v>259</v>
      </c>
      <c r="AP30" s="21">
        <v>20</v>
      </c>
      <c r="BA30" s="21" t="s">
        <v>39</v>
      </c>
      <c r="BB30" s="21">
        <v>-200</v>
      </c>
      <c r="BS30" s="21">
        <v>326</v>
      </c>
      <c r="BT30" s="21">
        <v>-30</v>
      </c>
      <c r="BU30" s="21">
        <f t="shared" si="2"/>
        <v>-50</v>
      </c>
      <c r="BV30" s="21">
        <v>226</v>
      </c>
      <c r="BW30" s="21">
        <f t="shared" si="3"/>
        <v>-40</v>
      </c>
      <c r="CT30" s="21">
        <v>27</v>
      </c>
      <c r="CU30" s="21">
        <v>30</v>
      </c>
      <c r="DC30" s="21">
        <v>326</v>
      </c>
      <c r="DD30" s="21">
        <v>-30</v>
      </c>
      <c r="DF30" s="21">
        <v>226</v>
      </c>
      <c r="DG30" s="21">
        <f t="shared" si="4"/>
        <v>-40</v>
      </c>
    </row>
    <row r="31" spans="2:132" x14ac:dyDescent="0.2">
      <c r="B31" s="22" t="s">
        <v>654</v>
      </c>
      <c r="C31" s="23">
        <f t="shared" si="0"/>
        <v>30</v>
      </c>
      <c r="E31" s="22">
        <v>2800</v>
      </c>
      <c r="F31" s="23">
        <v>40</v>
      </c>
      <c r="AI31" s="22" t="s">
        <v>87</v>
      </c>
      <c r="AJ31" s="21">
        <v>20</v>
      </c>
      <c r="AL31" s="22" t="s">
        <v>223</v>
      </c>
      <c r="AM31" s="21">
        <v>20</v>
      </c>
      <c r="AO31" s="22" t="s">
        <v>247</v>
      </c>
      <c r="AP31" s="21">
        <v>20</v>
      </c>
      <c r="BS31" s="21">
        <v>327</v>
      </c>
      <c r="BT31" s="21">
        <v>-30</v>
      </c>
      <c r="BU31" s="21">
        <f t="shared" si="2"/>
        <v>-50</v>
      </c>
      <c r="BV31" s="21">
        <v>227</v>
      </c>
      <c r="BW31" s="21">
        <f t="shared" si="3"/>
        <v>-40</v>
      </c>
      <c r="CT31" s="21">
        <v>28</v>
      </c>
      <c r="CU31" s="21">
        <v>30</v>
      </c>
      <c r="DC31" s="21">
        <v>327</v>
      </c>
      <c r="DD31" s="21">
        <v>-30</v>
      </c>
      <c r="DF31" s="21">
        <v>227</v>
      </c>
      <c r="DG31" s="21">
        <f t="shared" si="4"/>
        <v>-40</v>
      </c>
      <c r="EB31" s="99"/>
    </row>
    <row r="32" spans="2:132" x14ac:dyDescent="0.2">
      <c r="B32" s="22" t="s">
        <v>655</v>
      </c>
      <c r="C32" s="23">
        <f t="shared" si="0"/>
        <v>30</v>
      </c>
      <c r="E32" s="22">
        <v>2900</v>
      </c>
      <c r="F32" s="23">
        <v>40</v>
      </c>
      <c r="AI32" s="22" t="s">
        <v>88</v>
      </c>
      <c r="AJ32" s="21">
        <v>20</v>
      </c>
      <c r="AL32" s="22" t="s">
        <v>224</v>
      </c>
      <c r="AM32" s="21">
        <v>20</v>
      </c>
      <c r="AO32" s="22" t="s">
        <v>248</v>
      </c>
      <c r="AP32" s="21">
        <v>20</v>
      </c>
      <c r="BS32" s="21">
        <v>328</v>
      </c>
      <c r="BT32" s="21">
        <v>-30</v>
      </c>
      <c r="BU32" s="21">
        <f t="shared" si="2"/>
        <v>-50</v>
      </c>
      <c r="BV32" s="21">
        <v>228</v>
      </c>
      <c r="BW32" s="21">
        <f t="shared" si="3"/>
        <v>-40</v>
      </c>
      <c r="CT32" s="21">
        <v>29</v>
      </c>
      <c r="CU32" s="21">
        <v>30</v>
      </c>
      <c r="DC32" s="21">
        <v>328</v>
      </c>
      <c r="DD32" s="21">
        <v>-30</v>
      </c>
      <c r="DF32" s="21">
        <v>228</v>
      </c>
      <c r="DG32" s="21">
        <f t="shared" si="4"/>
        <v>-40</v>
      </c>
    </row>
    <row r="33" spans="2:111" x14ac:dyDescent="0.2">
      <c r="B33" s="22" t="s">
        <v>656</v>
      </c>
      <c r="C33" s="23">
        <f t="shared" si="0"/>
        <v>30</v>
      </c>
      <c r="E33" s="22">
        <v>3000</v>
      </c>
      <c r="F33" s="23">
        <v>40</v>
      </c>
      <c r="AI33" s="22" t="s">
        <v>89</v>
      </c>
      <c r="AJ33" s="21">
        <v>20</v>
      </c>
      <c r="AL33" s="22" t="s">
        <v>225</v>
      </c>
      <c r="AM33" s="21">
        <v>20</v>
      </c>
      <c r="AO33" s="22" t="s">
        <v>249</v>
      </c>
      <c r="AP33" s="21">
        <v>20</v>
      </c>
      <c r="BS33" s="21">
        <v>329</v>
      </c>
      <c r="BT33" s="21">
        <v>-30</v>
      </c>
      <c r="BU33" s="21">
        <f t="shared" si="2"/>
        <v>-50</v>
      </c>
      <c r="BV33" s="21">
        <v>229</v>
      </c>
      <c r="BW33" s="21">
        <f t="shared" si="3"/>
        <v>-40</v>
      </c>
      <c r="CT33" s="21">
        <v>30</v>
      </c>
      <c r="CU33" s="21">
        <v>40</v>
      </c>
      <c r="DC33" s="21">
        <v>329</v>
      </c>
      <c r="DD33" s="21">
        <v>-30</v>
      </c>
      <c r="DF33" s="21">
        <v>229</v>
      </c>
      <c r="DG33" s="21">
        <f t="shared" si="4"/>
        <v>-40</v>
      </c>
    </row>
    <row r="34" spans="2:111" x14ac:dyDescent="0.2">
      <c r="B34" s="22" t="s">
        <v>657</v>
      </c>
      <c r="C34" s="23">
        <v>40</v>
      </c>
      <c r="E34" s="22">
        <v>3100</v>
      </c>
      <c r="F34" s="23">
        <v>40</v>
      </c>
      <c r="AI34" s="22" t="s">
        <v>90</v>
      </c>
      <c r="AJ34" s="21">
        <v>20</v>
      </c>
      <c r="AL34" s="22" t="s">
        <v>226</v>
      </c>
      <c r="AM34" s="21">
        <v>20</v>
      </c>
      <c r="AO34" s="22" t="s">
        <v>250</v>
      </c>
      <c r="AP34" s="21">
        <v>20</v>
      </c>
      <c r="BS34" s="21">
        <v>330</v>
      </c>
      <c r="BT34" s="21">
        <v>-30</v>
      </c>
      <c r="BU34" s="21">
        <f t="shared" si="2"/>
        <v>-50</v>
      </c>
      <c r="BV34" s="21">
        <v>230</v>
      </c>
      <c r="BW34" s="21">
        <f t="shared" si="3"/>
        <v>-40</v>
      </c>
      <c r="CT34" s="21">
        <v>31</v>
      </c>
      <c r="CU34" s="21">
        <v>40</v>
      </c>
      <c r="DC34" s="21">
        <v>330</v>
      </c>
      <c r="DD34" s="21">
        <v>-30</v>
      </c>
      <c r="DF34" s="21">
        <v>230</v>
      </c>
      <c r="DG34" s="21">
        <f t="shared" si="4"/>
        <v>-40</v>
      </c>
    </row>
    <row r="35" spans="2:111" x14ac:dyDescent="0.2">
      <c r="B35" s="22" t="s">
        <v>658</v>
      </c>
      <c r="C35" s="23">
        <f t="shared" si="0"/>
        <v>40</v>
      </c>
      <c r="E35" s="22">
        <v>3200</v>
      </c>
      <c r="F35" s="23">
        <v>40</v>
      </c>
      <c r="AI35" s="22" t="s">
        <v>91</v>
      </c>
      <c r="AJ35" s="21">
        <v>20</v>
      </c>
      <c r="AL35" s="22" t="s">
        <v>227</v>
      </c>
      <c r="AM35" s="21">
        <v>20</v>
      </c>
      <c r="AO35" s="22" t="s">
        <v>251</v>
      </c>
      <c r="AP35" s="21">
        <v>20</v>
      </c>
      <c r="BS35" s="21">
        <v>331</v>
      </c>
      <c r="BT35" s="21">
        <v>-30</v>
      </c>
      <c r="BU35" s="21">
        <f t="shared" si="2"/>
        <v>-50</v>
      </c>
      <c r="BV35" s="21">
        <v>231</v>
      </c>
      <c r="BW35" s="21">
        <f t="shared" si="3"/>
        <v>-40</v>
      </c>
      <c r="CT35" s="21">
        <v>32</v>
      </c>
      <c r="CU35" s="21">
        <v>40</v>
      </c>
      <c r="DC35" s="21">
        <v>331</v>
      </c>
      <c r="DD35" s="21">
        <v>-30</v>
      </c>
      <c r="DF35" s="21">
        <v>231</v>
      </c>
      <c r="DG35" s="21">
        <f t="shared" si="4"/>
        <v>-40</v>
      </c>
    </row>
    <row r="36" spans="2:111" x14ac:dyDescent="0.2">
      <c r="B36" s="22" t="s">
        <v>659</v>
      </c>
      <c r="C36" s="23">
        <f t="shared" si="0"/>
        <v>40</v>
      </c>
      <c r="E36" s="22">
        <v>3300</v>
      </c>
      <c r="F36" s="23">
        <v>40</v>
      </c>
      <c r="AI36" s="22" t="s">
        <v>92</v>
      </c>
      <c r="AJ36" s="21">
        <v>20</v>
      </c>
      <c r="AL36" s="22" t="s">
        <v>228</v>
      </c>
      <c r="AM36" s="21">
        <v>20</v>
      </c>
      <c r="BS36" s="21">
        <v>332</v>
      </c>
      <c r="BT36" s="21">
        <v>-30</v>
      </c>
      <c r="BU36" s="21">
        <f t="shared" si="2"/>
        <v>-50</v>
      </c>
      <c r="BV36" s="21">
        <v>232</v>
      </c>
      <c r="BW36" s="21">
        <f t="shared" si="3"/>
        <v>-40</v>
      </c>
      <c r="CT36" s="21">
        <v>33</v>
      </c>
      <c r="CU36" s="21">
        <v>50</v>
      </c>
      <c r="DC36" s="21">
        <v>332</v>
      </c>
      <c r="DD36" s="21">
        <v>-30</v>
      </c>
      <c r="DF36" s="21">
        <v>232</v>
      </c>
      <c r="DG36" s="21">
        <f t="shared" si="4"/>
        <v>-40</v>
      </c>
    </row>
    <row r="37" spans="2:111" x14ac:dyDescent="0.2">
      <c r="B37" s="22" t="s">
        <v>660</v>
      </c>
      <c r="C37" s="23">
        <f t="shared" si="0"/>
        <v>40</v>
      </c>
      <c r="E37" s="22">
        <v>3400</v>
      </c>
      <c r="F37" s="23">
        <v>40</v>
      </c>
      <c r="AI37" s="22" t="s">
        <v>93</v>
      </c>
      <c r="AJ37" s="21">
        <v>20</v>
      </c>
      <c r="AL37" s="22" t="s">
        <v>216</v>
      </c>
      <c r="AM37" s="21">
        <v>20</v>
      </c>
      <c r="BS37" s="21">
        <v>333</v>
      </c>
      <c r="BT37" s="21">
        <v>-30</v>
      </c>
      <c r="BU37" s="21">
        <f t="shared" si="2"/>
        <v>-50</v>
      </c>
      <c r="BV37" s="21">
        <v>233</v>
      </c>
      <c r="BW37" s="21">
        <f t="shared" si="3"/>
        <v>-40</v>
      </c>
      <c r="CT37" s="21">
        <v>34</v>
      </c>
      <c r="CU37" s="21">
        <v>50</v>
      </c>
      <c r="DC37" s="21">
        <v>333</v>
      </c>
      <c r="DD37" s="21">
        <v>-30</v>
      </c>
      <c r="DF37" s="21">
        <v>233</v>
      </c>
      <c r="DG37" s="21">
        <f t="shared" si="4"/>
        <v>-40</v>
      </c>
    </row>
    <row r="38" spans="2:111" x14ac:dyDescent="0.2">
      <c r="B38" s="22" t="s">
        <v>661</v>
      </c>
      <c r="C38" s="23">
        <f t="shared" si="0"/>
        <v>40</v>
      </c>
      <c r="E38" s="22">
        <v>3500</v>
      </c>
      <c r="F38" s="23">
        <v>40</v>
      </c>
      <c r="AI38" s="22" t="s">
        <v>94</v>
      </c>
      <c r="AJ38" s="21">
        <v>20</v>
      </c>
      <c r="AL38" s="22" t="s">
        <v>217</v>
      </c>
      <c r="AM38" s="21">
        <v>20</v>
      </c>
      <c r="BS38" s="21">
        <v>334</v>
      </c>
      <c r="BT38" s="21">
        <v>-30</v>
      </c>
      <c r="BU38" s="21">
        <f t="shared" si="2"/>
        <v>-50</v>
      </c>
      <c r="BV38" s="21">
        <v>234</v>
      </c>
      <c r="BW38" s="21">
        <f t="shared" si="3"/>
        <v>-40</v>
      </c>
      <c r="CT38" s="21">
        <v>35</v>
      </c>
      <c r="CU38" s="21">
        <v>50</v>
      </c>
      <c r="DC38" s="21">
        <v>334</v>
      </c>
      <c r="DD38" s="21">
        <v>-30</v>
      </c>
      <c r="DF38" s="21">
        <v>234</v>
      </c>
      <c r="DG38" s="21">
        <f t="shared" si="4"/>
        <v>-40</v>
      </c>
    </row>
    <row r="39" spans="2:111" x14ac:dyDescent="0.2">
      <c r="B39" s="22" t="s">
        <v>662</v>
      </c>
      <c r="C39" s="23">
        <f t="shared" si="0"/>
        <v>40</v>
      </c>
      <c r="E39" s="22">
        <v>3600</v>
      </c>
      <c r="F39" s="23">
        <v>40</v>
      </c>
      <c r="AI39" s="22" t="s">
        <v>95</v>
      </c>
      <c r="AJ39" s="21">
        <v>20</v>
      </c>
      <c r="AL39" s="22" t="s">
        <v>218</v>
      </c>
      <c r="AM39" s="21">
        <v>20</v>
      </c>
      <c r="BS39" s="21">
        <v>335</v>
      </c>
      <c r="BT39" s="21">
        <v>-30</v>
      </c>
      <c r="BU39" s="21">
        <f t="shared" si="2"/>
        <v>-50</v>
      </c>
      <c r="BV39" s="21">
        <v>235</v>
      </c>
      <c r="BW39" s="21">
        <f t="shared" si="3"/>
        <v>-40</v>
      </c>
      <c r="CT39" s="21">
        <v>36</v>
      </c>
      <c r="CU39" s="21">
        <v>50</v>
      </c>
      <c r="DC39" s="21">
        <v>335</v>
      </c>
      <c r="DD39" s="21">
        <v>-30</v>
      </c>
      <c r="DF39" s="21">
        <v>235</v>
      </c>
      <c r="DG39" s="21">
        <f t="shared" si="4"/>
        <v>-40</v>
      </c>
    </row>
    <row r="40" spans="2:111" x14ac:dyDescent="0.2">
      <c r="B40" s="22" t="s">
        <v>663</v>
      </c>
      <c r="C40" s="23">
        <f t="shared" si="0"/>
        <v>40</v>
      </c>
      <c r="E40" s="22">
        <v>3700</v>
      </c>
      <c r="F40" s="23">
        <v>40</v>
      </c>
      <c r="AI40" s="22" t="s">
        <v>96</v>
      </c>
      <c r="AJ40" s="21">
        <v>20</v>
      </c>
      <c r="BS40" s="21">
        <v>336</v>
      </c>
      <c r="BT40" s="21">
        <v>-30</v>
      </c>
      <c r="BU40" s="21">
        <f t="shared" si="2"/>
        <v>-50</v>
      </c>
      <c r="BV40" s="21">
        <v>236</v>
      </c>
      <c r="BW40" s="21">
        <f t="shared" si="3"/>
        <v>-40</v>
      </c>
      <c r="DC40" s="21">
        <v>336</v>
      </c>
      <c r="DD40" s="21">
        <v>-30</v>
      </c>
      <c r="DF40" s="21">
        <v>236</v>
      </c>
      <c r="DG40" s="21">
        <f t="shared" si="4"/>
        <v>-40</v>
      </c>
    </row>
    <row r="41" spans="2:111" x14ac:dyDescent="0.2">
      <c r="B41" s="22" t="s">
        <v>664</v>
      </c>
      <c r="C41" s="23">
        <f t="shared" si="0"/>
        <v>40</v>
      </c>
      <c r="E41" s="22">
        <v>3800</v>
      </c>
      <c r="F41" s="23">
        <v>40</v>
      </c>
      <c r="AI41" s="22" t="s">
        <v>97</v>
      </c>
      <c r="AJ41" s="21">
        <v>20</v>
      </c>
      <c r="BS41" s="21">
        <v>337</v>
      </c>
      <c r="BT41" s="21">
        <v>-30</v>
      </c>
      <c r="BU41" s="21">
        <f t="shared" si="2"/>
        <v>-50</v>
      </c>
      <c r="BV41" s="21">
        <v>237</v>
      </c>
      <c r="BW41" s="21">
        <f t="shared" si="3"/>
        <v>-40</v>
      </c>
      <c r="DC41" s="21">
        <v>337</v>
      </c>
      <c r="DD41" s="21">
        <v>-30</v>
      </c>
      <c r="DF41" s="21">
        <v>237</v>
      </c>
      <c r="DG41" s="21">
        <f t="shared" si="4"/>
        <v>-40</v>
      </c>
    </row>
    <row r="42" spans="2:111" x14ac:dyDescent="0.2">
      <c r="B42" s="22" t="s">
        <v>665</v>
      </c>
      <c r="C42" s="23">
        <f t="shared" si="0"/>
        <v>40</v>
      </c>
      <c r="E42" s="22">
        <v>3900</v>
      </c>
      <c r="F42" s="23">
        <v>40</v>
      </c>
      <c r="AI42" s="22" t="s">
        <v>98</v>
      </c>
      <c r="AJ42" s="21">
        <v>20</v>
      </c>
      <c r="BS42" s="21">
        <v>338</v>
      </c>
      <c r="BT42" s="21">
        <v>-30</v>
      </c>
      <c r="BU42" s="21">
        <f t="shared" si="2"/>
        <v>-50</v>
      </c>
      <c r="BV42" s="21">
        <v>238</v>
      </c>
      <c r="BW42" s="21">
        <f t="shared" si="3"/>
        <v>-40</v>
      </c>
      <c r="DC42" s="21">
        <v>338</v>
      </c>
      <c r="DD42" s="21">
        <v>-30</v>
      </c>
      <c r="DF42" s="21">
        <v>238</v>
      </c>
      <c r="DG42" s="21">
        <f t="shared" si="4"/>
        <v>-40</v>
      </c>
    </row>
    <row r="43" spans="2:111" x14ac:dyDescent="0.2">
      <c r="B43" s="22" t="s">
        <v>666</v>
      </c>
      <c r="C43" s="23">
        <f t="shared" si="0"/>
        <v>40</v>
      </c>
      <c r="E43" s="22">
        <v>4000</v>
      </c>
      <c r="F43" s="23">
        <v>40</v>
      </c>
      <c r="AI43" s="22" t="s">
        <v>99</v>
      </c>
      <c r="AJ43" s="21">
        <v>20</v>
      </c>
      <c r="BS43" s="21">
        <v>339</v>
      </c>
      <c r="BT43" s="21">
        <v>-30</v>
      </c>
      <c r="BU43" s="21">
        <f t="shared" si="2"/>
        <v>-50</v>
      </c>
      <c r="BV43" s="21">
        <v>239</v>
      </c>
      <c r="BW43" s="21">
        <f t="shared" si="3"/>
        <v>-40</v>
      </c>
      <c r="DC43" s="21">
        <v>339</v>
      </c>
      <c r="DD43" s="21">
        <v>-30</v>
      </c>
      <c r="DF43" s="21">
        <v>239</v>
      </c>
      <c r="DG43" s="21">
        <f t="shared" si="4"/>
        <v>-40</v>
      </c>
    </row>
    <row r="44" spans="2:111" x14ac:dyDescent="0.2">
      <c r="B44" s="22" t="s">
        <v>667</v>
      </c>
      <c r="C44" s="23">
        <v>50</v>
      </c>
      <c r="E44" s="22">
        <v>4100</v>
      </c>
      <c r="F44" s="23">
        <v>40</v>
      </c>
      <c r="AI44" s="22" t="s">
        <v>100</v>
      </c>
      <c r="AJ44" s="21">
        <v>20</v>
      </c>
      <c r="BS44" s="21">
        <v>340</v>
      </c>
      <c r="BT44" s="21">
        <v>-30</v>
      </c>
      <c r="BU44" s="21">
        <f t="shared" si="2"/>
        <v>-50</v>
      </c>
      <c r="BV44" s="21">
        <v>240</v>
      </c>
      <c r="BW44" s="21">
        <f t="shared" si="3"/>
        <v>-40</v>
      </c>
      <c r="DC44" s="21">
        <v>340</v>
      </c>
      <c r="DD44" s="21">
        <v>-30</v>
      </c>
      <c r="DF44" s="21">
        <v>240</v>
      </c>
      <c r="DG44" s="21">
        <f t="shared" si="4"/>
        <v>-40</v>
      </c>
    </row>
    <row r="45" spans="2:111" x14ac:dyDescent="0.2">
      <c r="B45" s="22" t="s">
        <v>668</v>
      </c>
      <c r="C45" s="23">
        <f t="shared" si="0"/>
        <v>50</v>
      </c>
      <c r="E45" s="22">
        <v>4200</v>
      </c>
      <c r="F45" s="23">
        <v>40</v>
      </c>
      <c r="AI45" s="22" t="s">
        <v>101</v>
      </c>
      <c r="AJ45" s="21">
        <v>20</v>
      </c>
      <c r="BS45" s="21">
        <v>341</v>
      </c>
      <c r="BT45" s="21">
        <v>-30</v>
      </c>
      <c r="BU45" s="21">
        <f t="shared" si="2"/>
        <v>-50</v>
      </c>
      <c r="BV45" s="21">
        <v>241</v>
      </c>
      <c r="BW45" s="21">
        <f t="shared" si="3"/>
        <v>-40</v>
      </c>
      <c r="DC45" s="21">
        <v>341</v>
      </c>
      <c r="DD45" s="21">
        <v>-30</v>
      </c>
      <c r="DF45" s="21">
        <v>241</v>
      </c>
      <c r="DG45" s="21">
        <f t="shared" si="4"/>
        <v>-40</v>
      </c>
    </row>
    <row r="46" spans="2:111" x14ac:dyDescent="0.2">
      <c r="B46" s="22" t="s">
        <v>669</v>
      </c>
      <c r="C46" s="23">
        <f t="shared" si="0"/>
        <v>50</v>
      </c>
      <c r="E46" s="22">
        <v>4300</v>
      </c>
      <c r="F46" s="23">
        <v>40</v>
      </c>
      <c r="AI46" s="22" t="s">
        <v>102</v>
      </c>
      <c r="AJ46" s="21">
        <v>20</v>
      </c>
      <c r="BS46" s="21">
        <v>342</v>
      </c>
      <c r="BT46" s="21">
        <v>-30</v>
      </c>
      <c r="BU46" s="21">
        <f t="shared" si="2"/>
        <v>-50</v>
      </c>
      <c r="BV46" s="21">
        <v>242</v>
      </c>
      <c r="BW46" s="21">
        <f t="shared" si="3"/>
        <v>-40</v>
      </c>
      <c r="DC46" s="21">
        <v>342</v>
      </c>
      <c r="DD46" s="21">
        <v>-30</v>
      </c>
      <c r="DF46" s="21">
        <v>242</v>
      </c>
      <c r="DG46" s="21">
        <f t="shared" si="4"/>
        <v>-40</v>
      </c>
    </row>
    <row r="47" spans="2:111" x14ac:dyDescent="0.2">
      <c r="B47" s="22" t="s">
        <v>670</v>
      </c>
      <c r="C47" s="23">
        <f t="shared" si="0"/>
        <v>50</v>
      </c>
      <c r="E47" s="22">
        <v>4400</v>
      </c>
      <c r="F47" s="23">
        <v>40</v>
      </c>
      <c r="AI47" s="22" t="s">
        <v>103</v>
      </c>
      <c r="AJ47" s="21">
        <v>20</v>
      </c>
      <c r="BS47" s="21">
        <v>343</v>
      </c>
      <c r="BT47" s="21">
        <v>-30</v>
      </c>
      <c r="BU47" s="21">
        <f t="shared" si="2"/>
        <v>-50</v>
      </c>
      <c r="BV47" s="21">
        <v>243</v>
      </c>
      <c r="BW47" s="21">
        <f t="shared" si="3"/>
        <v>-40</v>
      </c>
      <c r="DC47" s="21">
        <v>343</v>
      </c>
      <c r="DD47" s="21">
        <v>-30</v>
      </c>
      <c r="DF47" s="21">
        <v>243</v>
      </c>
      <c r="DG47" s="21">
        <f t="shared" si="4"/>
        <v>-40</v>
      </c>
    </row>
    <row r="48" spans="2:111" x14ac:dyDescent="0.2">
      <c r="B48" s="22" t="s">
        <v>671</v>
      </c>
      <c r="C48" s="23">
        <f t="shared" si="0"/>
        <v>50</v>
      </c>
      <c r="E48" s="22">
        <v>4500</v>
      </c>
      <c r="F48" s="23">
        <v>40</v>
      </c>
      <c r="AI48" s="22" t="s">
        <v>104</v>
      </c>
      <c r="AJ48" s="21">
        <v>20</v>
      </c>
      <c r="BS48" s="21">
        <v>344</v>
      </c>
      <c r="BT48" s="21">
        <v>-30</v>
      </c>
      <c r="BU48" s="21">
        <f t="shared" si="2"/>
        <v>-50</v>
      </c>
      <c r="BV48" s="21">
        <v>244</v>
      </c>
      <c r="BW48" s="21">
        <f t="shared" si="3"/>
        <v>-40</v>
      </c>
      <c r="DC48" s="21">
        <v>344</v>
      </c>
      <c r="DD48" s="21">
        <v>-30</v>
      </c>
      <c r="DF48" s="21">
        <v>244</v>
      </c>
      <c r="DG48" s="21">
        <f t="shared" si="4"/>
        <v>-40</v>
      </c>
    </row>
    <row r="49" spans="2:111" x14ac:dyDescent="0.2">
      <c r="B49" s="22" t="s">
        <v>672</v>
      </c>
      <c r="C49" s="23">
        <f t="shared" si="0"/>
        <v>50</v>
      </c>
      <c r="E49" s="22">
        <v>4600</v>
      </c>
      <c r="F49" s="23">
        <v>40</v>
      </c>
      <c r="AI49" s="22" t="s">
        <v>105</v>
      </c>
      <c r="AJ49" s="21">
        <v>20</v>
      </c>
      <c r="BS49" s="21">
        <v>345</v>
      </c>
      <c r="BT49" s="21">
        <v>-30</v>
      </c>
      <c r="BU49" s="21">
        <f t="shared" si="2"/>
        <v>-50</v>
      </c>
      <c r="BV49" s="21">
        <v>245</v>
      </c>
      <c r="BW49" s="21">
        <f t="shared" si="3"/>
        <v>-40</v>
      </c>
      <c r="DC49" s="21">
        <v>345</v>
      </c>
      <c r="DD49" s="21">
        <v>-30</v>
      </c>
      <c r="DF49" s="21">
        <v>245</v>
      </c>
      <c r="DG49" s="21">
        <f t="shared" si="4"/>
        <v>-40</v>
      </c>
    </row>
    <row r="50" spans="2:111" x14ac:dyDescent="0.2">
      <c r="B50" s="22" t="s">
        <v>673</v>
      </c>
      <c r="C50" s="23">
        <f t="shared" si="0"/>
        <v>50</v>
      </c>
      <c r="E50" s="22">
        <v>4700</v>
      </c>
      <c r="F50" s="23">
        <v>40</v>
      </c>
      <c r="AI50" s="22" t="s">
        <v>106</v>
      </c>
      <c r="AJ50" s="21">
        <v>20</v>
      </c>
      <c r="BS50" s="21">
        <v>346</v>
      </c>
      <c r="BT50" s="21">
        <v>-30</v>
      </c>
      <c r="BU50" s="21">
        <f t="shared" si="2"/>
        <v>-50</v>
      </c>
      <c r="BV50" s="21">
        <v>246</v>
      </c>
      <c r="BW50" s="21">
        <f t="shared" si="3"/>
        <v>-40</v>
      </c>
      <c r="DC50" s="21">
        <v>346</v>
      </c>
      <c r="DD50" s="21">
        <v>-30</v>
      </c>
      <c r="DF50" s="21">
        <v>246</v>
      </c>
      <c r="DG50" s="21">
        <f t="shared" si="4"/>
        <v>-40</v>
      </c>
    </row>
    <row r="51" spans="2:111" x14ac:dyDescent="0.2">
      <c r="B51" s="22" t="s">
        <v>674</v>
      </c>
      <c r="C51" s="23">
        <f t="shared" si="0"/>
        <v>50</v>
      </c>
      <c r="E51" s="22">
        <v>4800</v>
      </c>
      <c r="F51" s="23">
        <v>40</v>
      </c>
      <c r="AI51" s="22" t="s">
        <v>107</v>
      </c>
      <c r="AJ51" s="21">
        <v>20</v>
      </c>
      <c r="BS51" s="21">
        <v>347</v>
      </c>
      <c r="BT51" s="21">
        <v>-30</v>
      </c>
      <c r="BU51" s="21">
        <f t="shared" si="2"/>
        <v>-50</v>
      </c>
      <c r="BV51" s="21">
        <v>247</v>
      </c>
      <c r="BW51" s="21">
        <f t="shared" si="3"/>
        <v>-40</v>
      </c>
      <c r="DC51" s="21">
        <v>347</v>
      </c>
      <c r="DD51" s="21">
        <v>-30</v>
      </c>
      <c r="DF51" s="21">
        <v>247</v>
      </c>
      <c r="DG51" s="21">
        <f t="shared" si="4"/>
        <v>-40</v>
      </c>
    </row>
    <row r="52" spans="2:111" x14ac:dyDescent="0.2">
      <c r="B52" s="22" t="s">
        <v>675</v>
      </c>
      <c r="C52" s="23">
        <f t="shared" si="0"/>
        <v>50</v>
      </c>
      <c r="E52" s="22">
        <v>4900</v>
      </c>
      <c r="F52" s="23">
        <v>40</v>
      </c>
      <c r="AI52" s="22" t="s">
        <v>108</v>
      </c>
      <c r="AJ52" s="21">
        <v>20</v>
      </c>
      <c r="BS52" s="21">
        <v>348</v>
      </c>
      <c r="BT52" s="21">
        <v>-30</v>
      </c>
      <c r="BU52" s="21">
        <f t="shared" si="2"/>
        <v>-50</v>
      </c>
      <c r="BV52" s="21">
        <v>248</v>
      </c>
      <c r="BW52" s="21">
        <f t="shared" si="3"/>
        <v>-40</v>
      </c>
      <c r="DC52" s="21">
        <v>348</v>
      </c>
      <c r="DD52" s="21">
        <v>-30</v>
      </c>
      <c r="DF52" s="21">
        <v>248</v>
      </c>
      <c r="DG52" s="21">
        <f t="shared" si="4"/>
        <v>-40</v>
      </c>
    </row>
    <row r="53" spans="2:111" x14ac:dyDescent="0.2">
      <c r="B53" s="22" t="s">
        <v>676</v>
      </c>
      <c r="C53" s="23">
        <f t="shared" si="0"/>
        <v>50</v>
      </c>
      <c r="E53" s="22">
        <v>5000</v>
      </c>
      <c r="F53" s="23">
        <v>40</v>
      </c>
      <c r="AI53" s="22" t="s">
        <v>109</v>
      </c>
      <c r="AJ53" s="21">
        <v>20</v>
      </c>
      <c r="BS53" s="21">
        <v>349</v>
      </c>
      <c r="BT53" s="21">
        <v>-30</v>
      </c>
      <c r="BU53" s="21">
        <f t="shared" si="2"/>
        <v>-50</v>
      </c>
      <c r="BV53" s="21">
        <v>249</v>
      </c>
      <c r="BW53" s="21">
        <f t="shared" si="3"/>
        <v>-40</v>
      </c>
      <c r="DC53" s="21">
        <v>349</v>
      </c>
      <c r="DD53" s="21">
        <v>-30</v>
      </c>
      <c r="DF53" s="21">
        <v>249</v>
      </c>
      <c r="DG53" s="21">
        <f t="shared" si="4"/>
        <v>-40</v>
      </c>
    </row>
    <row r="54" spans="2:111" x14ac:dyDescent="0.2">
      <c r="B54" s="22" t="s">
        <v>677</v>
      </c>
      <c r="C54" s="23">
        <v>60</v>
      </c>
      <c r="E54" s="22">
        <v>5100</v>
      </c>
      <c r="F54" s="23">
        <v>50</v>
      </c>
      <c r="AI54" s="22" t="s">
        <v>110</v>
      </c>
      <c r="AJ54" s="21">
        <v>20</v>
      </c>
      <c r="BS54" s="21">
        <v>350</v>
      </c>
      <c r="BT54" s="21">
        <v>-30</v>
      </c>
      <c r="BU54" s="21">
        <f t="shared" si="2"/>
        <v>-50</v>
      </c>
      <c r="BV54" s="21">
        <v>250</v>
      </c>
      <c r="BW54" s="21">
        <f t="shared" si="3"/>
        <v>-40</v>
      </c>
      <c r="DC54" s="21">
        <v>350</v>
      </c>
      <c r="DD54" s="21">
        <v>-30</v>
      </c>
      <c r="DF54" s="21">
        <v>250</v>
      </c>
      <c r="DG54" s="21">
        <f t="shared" si="4"/>
        <v>-40</v>
      </c>
    </row>
    <row r="55" spans="2:111" x14ac:dyDescent="0.2">
      <c r="B55" s="22" t="s">
        <v>678</v>
      </c>
      <c r="C55" s="23">
        <f t="shared" si="0"/>
        <v>60</v>
      </c>
      <c r="E55" s="22">
        <v>5200</v>
      </c>
      <c r="F55" s="23">
        <v>50</v>
      </c>
      <c r="AI55" s="22" t="s">
        <v>111</v>
      </c>
      <c r="AJ55" s="21">
        <v>20</v>
      </c>
      <c r="BS55" s="21">
        <v>351</v>
      </c>
      <c r="BT55" s="21">
        <v>-30</v>
      </c>
      <c r="BU55" s="21">
        <f t="shared" si="2"/>
        <v>-50</v>
      </c>
      <c r="BV55" s="21">
        <v>251</v>
      </c>
      <c r="BW55" s="21">
        <f t="shared" si="3"/>
        <v>-40</v>
      </c>
      <c r="DC55" s="21">
        <v>351</v>
      </c>
      <c r="DD55" s="21">
        <v>-30</v>
      </c>
      <c r="DF55" s="21">
        <v>251</v>
      </c>
      <c r="DG55" s="21">
        <f t="shared" si="4"/>
        <v>-40</v>
      </c>
    </row>
    <row r="56" spans="2:111" x14ac:dyDescent="0.2">
      <c r="B56" s="22" t="s">
        <v>679</v>
      </c>
      <c r="C56" s="23">
        <f t="shared" si="0"/>
        <v>60</v>
      </c>
      <c r="E56" s="22">
        <v>5300</v>
      </c>
      <c r="F56" s="23">
        <v>50</v>
      </c>
      <c r="AI56" s="22" t="s">
        <v>112</v>
      </c>
      <c r="AJ56" s="21">
        <v>20</v>
      </c>
      <c r="BS56" s="21">
        <v>352</v>
      </c>
      <c r="BT56" s="21">
        <v>-30</v>
      </c>
      <c r="BU56" s="21">
        <f t="shared" si="2"/>
        <v>-50</v>
      </c>
      <c r="BV56" s="21">
        <v>252</v>
      </c>
      <c r="BW56" s="21">
        <f t="shared" si="3"/>
        <v>-40</v>
      </c>
      <c r="DC56" s="21">
        <v>352</v>
      </c>
      <c r="DD56" s="21">
        <v>-30</v>
      </c>
      <c r="DF56" s="21">
        <v>252</v>
      </c>
      <c r="DG56" s="21">
        <f t="shared" si="4"/>
        <v>-40</v>
      </c>
    </row>
    <row r="57" spans="2:111" x14ac:dyDescent="0.2">
      <c r="B57" s="22" t="s">
        <v>1437</v>
      </c>
      <c r="C57" s="23">
        <f t="shared" si="0"/>
        <v>60</v>
      </c>
      <c r="E57" s="22">
        <v>5400</v>
      </c>
      <c r="F57" s="23">
        <v>50</v>
      </c>
      <c r="AI57" s="22" t="s">
        <v>113</v>
      </c>
      <c r="AJ57" s="21">
        <v>20</v>
      </c>
      <c r="BS57" s="21">
        <v>353</v>
      </c>
      <c r="BT57" s="21">
        <v>-30</v>
      </c>
      <c r="BU57" s="21">
        <f t="shared" si="2"/>
        <v>-50</v>
      </c>
      <c r="BV57" s="21">
        <v>253</v>
      </c>
      <c r="BW57" s="21">
        <f t="shared" si="3"/>
        <v>-40</v>
      </c>
      <c r="DC57" s="21">
        <v>353</v>
      </c>
      <c r="DD57" s="21">
        <v>-30</v>
      </c>
      <c r="DF57" s="21">
        <v>253</v>
      </c>
      <c r="DG57" s="21">
        <f t="shared" si="4"/>
        <v>-40</v>
      </c>
    </row>
    <row r="58" spans="2:111" x14ac:dyDescent="0.2">
      <c r="B58" s="22" t="s">
        <v>1438</v>
      </c>
      <c r="C58" s="23">
        <f t="shared" si="0"/>
        <v>60</v>
      </c>
      <c r="E58" s="22">
        <v>5500</v>
      </c>
      <c r="F58" s="23">
        <v>50</v>
      </c>
      <c r="AI58" s="22" t="s">
        <v>114</v>
      </c>
      <c r="AJ58" s="21">
        <v>20</v>
      </c>
      <c r="BS58" s="21">
        <v>354</v>
      </c>
      <c r="BT58" s="21">
        <v>-30</v>
      </c>
      <c r="BU58" s="21">
        <f t="shared" si="2"/>
        <v>-50</v>
      </c>
      <c r="BV58" s="21">
        <v>254</v>
      </c>
      <c r="BW58" s="21">
        <f t="shared" si="3"/>
        <v>-40</v>
      </c>
      <c r="DC58" s="21">
        <v>354</v>
      </c>
      <c r="DD58" s="21">
        <v>-30</v>
      </c>
      <c r="DF58" s="21">
        <v>254</v>
      </c>
      <c r="DG58" s="21">
        <f t="shared" si="4"/>
        <v>-40</v>
      </c>
    </row>
    <row r="59" spans="2:111" x14ac:dyDescent="0.2">
      <c r="B59" s="22" t="s">
        <v>1439</v>
      </c>
      <c r="C59" s="23">
        <f t="shared" si="0"/>
        <v>60</v>
      </c>
      <c r="E59" s="22">
        <v>5600</v>
      </c>
      <c r="F59" s="23">
        <v>50</v>
      </c>
      <c r="AI59" s="22" t="s">
        <v>115</v>
      </c>
      <c r="AJ59" s="21">
        <v>20</v>
      </c>
      <c r="BS59" s="21">
        <v>355</v>
      </c>
      <c r="BT59" s="21">
        <v>-30</v>
      </c>
      <c r="BU59" s="21">
        <f t="shared" si="2"/>
        <v>-50</v>
      </c>
      <c r="BV59" s="21">
        <v>255</v>
      </c>
      <c r="BW59" s="21">
        <f t="shared" si="3"/>
        <v>-40</v>
      </c>
      <c r="DC59" s="21">
        <v>355</v>
      </c>
      <c r="DD59" s="21">
        <v>-30</v>
      </c>
      <c r="DF59" s="21">
        <v>255</v>
      </c>
      <c r="DG59" s="21">
        <f t="shared" si="4"/>
        <v>-40</v>
      </c>
    </row>
    <row r="60" spans="2:111" x14ac:dyDescent="0.2">
      <c r="B60" s="22" t="s">
        <v>1440</v>
      </c>
      <c r="C60" s="23">
        <f t="shared" si="0"/>
        <v>60</v>
      </c>
      <c r="E60" s="22">
        <v>5700</v>
      </c>
      <c r="F60" s="23">
        <v>50</v>
      </c>
      <c r="AI60" s="22" t="s">
        <v>116</v>
      </c>
      <c r="AJ60" s="21">
        <v>20</v>
      </c>
      <c r="BS60" s="21">
        <v>356</v>
      </c>
      <c r="BT60" s="21">
        <v>-30</v>
      </c>
      <c r="BU60" s="21">
        <f t="shared" si="2"/>
        <v>-50</v>
      </c>
      <c r="BV60" s="21">
        <v>256</v>
      </c>
      <c r="BW60" s="21">
        <f t="shared" si="3"/>
        <v>-40</v>
      </c>
      <c r="DC60" s="21">
        <v>356</v>
      </c>
      <c r="DD60" s="21">
        <v>-30</v>
      </c>
      <c r="DF60" s="21">
        <v>256</v>
      </c>
      <c r="DG60" s="21">
        <f t="shared" si="4"/>
        <v>-40</v>
      </c>
    </row>
    <row r="61" spans="2:111" x14ac:dyDescent="0.2">
      <c r="B61" s="22" t="s">
        <v>1441</v>
      </c>
      <c r="C61" s="23">
        <f t="shared" si="0"/>
        <v>60</v>
      </c>
      <c r="E61" s="22">
        <v>5800</v>
      </c>
      <c r="F61" s="23">
        <v>50</v>
      </c>
      <c r="AI61" s="22" t="s">
        <v>117</v>
      </c>
      <c r="AJ61" s="21">
        <v>20</v>
      </c>
      <c r="BS61" s="21">
        <v>357</v>
      </c>
      <c r="BT61" s="21">
        <v>-30</v>
      </c>
      <c r="BU61" s="21">
        <f t="shared" si="2"/>
        <v>-50</v>
      </c>
      <c r="BV61" s="21">
        <v>257</v>
      </c>
      <c r="BW61" s="21">
        <f t="shared" si="3"/>
        <v>-40</v>
      </c>
      <c r="DC61" s="21">
        <v>357</v>
      </c>
      <c r="DD61" s="21">
        <v>-30</v>
      </c>
      <c r="DF61" s="21">
        <v>257</v>
      </c>
      <c r="DG61" s="21">
        <f t="shared" si="4"/>
        <v>-40</v>
      </c>
    </row>
    <row r="62" spans="2:111" x14ac:dyDescent="0.2">
      <c r="B62" s="22" t="s">
        <v>1442</v>
      </c>
      <c r="C62" s="23">
        <f t="shared" si="0"/>
        <v>60</v>
      </c>
      <c r="E62" s="22">
        <v>5900</v>
      </c>
      <c r="F62" s="23">
        <v>50</v>
      </c>
      <c r="AI62" s="22" t="s">
        <v>118</v>
      </c>
      <c r="AJ62" s="21">
        <v>20</v>
      </c>
      <c r="BS62" s="21">
        <v>358</v>
      </c>
      <c r="BT62" s="21">
        <v>-30</v>
      </c>
      <c r="BU62" s="21">
        <f t="shared" si="2"/>
        <v>-50</v>
      </c>
      <c r="BV62" s="21">
        <v>258</v>
      </c>
      <c r="BW62" s="21">
        <f t="shared" si="3"/>
        <v>-40</v>
      </c>
      <c r="DC62" s="21">
        <v>358</v>
      </c>
      <c r="DD62" s="21">
        <v>-30</v>
      </c>
      <c r="DF62" s="21">
        <v>258</v>
      </c>
      <c r="DG62" s="21">
        <f t="shared" si="4"/>
        <v>-40</v>
      </c>
    </row>
    <row r="63" spans="2:111" x14ac:dyDescent="0.2">
      <c r="B63" s="22" t="s">
        <v>1443</v>
      </c>
      <c r="C63" s="23">
        <f t="shared" si="0"/>
        <v>60</v>
      </c>
      <c r="E63" s="22">
        <v>6000</v>
      </c>
      <c r="F63" s="23">
        <v>50</v>
      </c>
      <c r="AI63" s="22" t="s">
        <v>119</v>
      </c>
      <c r="AJ63" s="21">
        <v>20</v>
      </c>
      <c r="BS63" s="21">
        <v>359</v>
      </c>
      <c r="BT63" s="21">
        <v>-30</v>
      </c>
      <c r="BU63" s="21">
        <f t="shared" si="2"/>
        <v>-50</v>
      </c>
      <c r="BV63" s="21">
        <v>259</v>
      </c>
      <c r="BW63" s="21">
        <f t="shared" si="3"/>
        <v>-40</v>
      </c>
      <c r="DC63" s="21">
        <v>359</v>
      </c>
      <c r="DD63" s="21">
        <v>-30</v>
      </c>
      <c r="DF63" s="21">
        <v>259</v>
      </c>
      <c r="DG63" s="21">
        <f t="shared" si="4"/>
        <v>-40</v>
      </c>
    </row>
    <row r="64" spans="2:111" x14ac:dyDescent="0.2">
      <c r="B64" s="22" t="s">
        <v>1444</v>
      </c>
      <c r="C64" s="23">
        <f t="shared" si="0"/>
        <v>60</v>
      </c>
      <c r="E64" s="22">
        <v>6100</v>
      </c>
      <c r="F64" s="23">
        <v>50</v>
      </c>
      <c r="AI64" s="22" t="s">
        <v>120</v>
      </c>
      <c r="AJ64" s="21">
        <v>20</v>
      </c>
      <c r="BS64" s="21">
        <v>360</v>
      </c>
      <c r="BT64" s="21">
        <v>-30</v>
      </c>
      <c r="BU64" s="21">
        <f t="shared" si="2"/>
        <v>-50</v>
      </c>
      <c r="BV64" s="21">
        <v>260</v>
      </c>
      <c r="BW64" s="21">
        <f t="shared" si="3"/>
        <v>-40</v>
      </c>
      <c r="DC64" s="21">
        <v>360</v>
      </c>
      <c r="DD64" s="21">
        <v>-30</v>
      </c>
      <c r="DF64" s="21">
        <v>260</v>
      </c>
      <c r="DG64" s="21">
        <f t="shared" si="4"/>
        <v>-40</v>
      </c>
    </row>
    <row r="65" spans="5:111" x14ac:dyDescent="0.2">
      <c r="E65" s="22">
        <v>6200</v>
      </c>
      <c r="F65" s="23">
        <v>50</v>
      </c>
      <c r="AI65" s="22" t="s">
        <v>121</v>
      </c>
      <c r="AJ65" s="21">
        <v>20</v>
      </c>
      <c r="BS65" s="21">
        <v>361</v>
      </c>
      <c r="BT65" s="21">
        <v>-30</v>
      </c>
      <c r="BU65" s="21">
        <f t="shared" si="2"/>
        <v>-50</v>
      </c>
      <c r="BV65" s="21">
        <v>261</v>
      </c>
      <c r="BW65" s="21">
        <f t="shared" si="3"/>
        <v>-40</v>
      </c>
      <c r="DC65" s="21">
        <v>361</v>
      </c>
      <c r="DD65" s="21">
        <v>-30</v>
      </c>
      <c r="DF65" s="21">
        <v>261</v>
      </c>
      <c r="DG65" s="21">
        <f t="shared" si="4"/>
        <v>-40</v>
      </c>
    </row>
    <row r="66" spans="5:111" x14ac:dyDescent="0.2">
      <c r="E66" s="22">
        <v>6300</v>
      </c>
      <c r="F66" s="23">
        <v>50</v>
      </c>
      <c r="AI66" s="22" t="s">
        <v>122</v>
      </c>
      <c r="AJ66" s="21">
        <v>20</v>
      </c>
      <c r="BS66" s="21">
        <v>362</v>
      </c>
      <c r="BT66" s="21">
        <v>-30</v>
      </c>
      <c r="BU66" s="21">
        <f t="shared" si="2"/>
        <v>-50</v>
      </c>
      <c r="BV66" s="21">
        <v>262</v>
      </c>
      <c r="BW66" s="21">
        <f t="shared" si="3"/>
        <v>-40</v>
      </c>
      <c r="DC66" s="21">
        <v>362</v>
      </c>
      <c r="DD66" s="21">
        <v>-30</v>
      </c>
      <c r="DF66" s="21">
        <v>262</v>
      </c>
      <c r="DG66" s="21">
        <f t="shared" si="4"/>
        <v>-40</v>
      </c>
    </row>
    <row r="67" spans="5:111" x14ac:dyDescent="0.2">
      <c r="E67" s="22">
        <v>6400</v>
      </c>
      <c r="F67" s="23">
        <v>50</v>
      </c>
      <c r="AI67" s="22" t="s">
        <v>123</v>
      </c>
      <c r="AJ67" s="21">
        <v>20</v>
      </c>
      <c r="BS67" s="21">
        <v>363</v>
      </c>
      <c r="BT67" s="21">
        <v>-30</v>
      </c>
      <c r="BU67" s="21">
        <f t="shared" si="2"/>
        <v>-50</v>
      </c>
      <c r="BV67" s="21">
        <v>263</v>
      </c>
      <c r="BW67" s="21">
        <f t="shared" si="3"/>
        <v>-40</v>
      </c>
      <c r="DC67" s="21">
        <v>363</v>
      </c>
      <c r="DD67" s="21">
        <v>-30</v>
      </c>
      <c r="DF67" s="21">
        <v>263</v>
      </c>
      <c r="DG67" s="21">
        <f t="shared" si="4"/>
        <v>-40</v>
      </c>
    </row>
    <row r="68" spans="5:111" x14ac:dyDescent="0.2">
      <c r="E68" s="22">
        <v>6500</v>
      </c>
      <c r="F68" s="23">
        <v>50</v>
      </c>
      <c r="AI68" s="22" t="s">
        <v>124</v>
      </c>
      <c r="AJ68" s="21">
        <v>20</v>
      </c>
      <c r="BS68" s="21">
        <v>364</v>
      </c>
      <c r="BT68" s="21">
        <v>-30</v>
      </c>
      <c r="BU68" s="21">
        <f t="shared" si="2"/>
        <v>-50</v>
      </c>
      <c r="BV68" s="21">
        <v>264</v>
      </c>
      <c r="BW68" s="21">
        <f t="shared" si="3"/>
        <v>-40</v>
      </c>
      <c r="DC68" s="21">
        <v>364</v>
      </c>
      <c r="DD68" s="21">
        <v>-30</v>
      </c>
      <c r="DF68" s="21">
        <v>264</v>
      </c>
      <c r="DG68" s="21">
        <f t="shared" si="4"/>
        <v>-40</v>
      </c>
    </row>
    <row r="69" spans="5:111" x14ac:dyDescent="0.2">
      <c r="E69" s="22">
        <v>6600</v>
      </c>
      <c r="F69" s="23">
        <v>50</v>
      </c>
      <c r="AI69" s="22" t="s">
        <v>125</v>
      </c>
      <c r="AJ69" s="21">
        <v>20</v>
      </c>
      <c r="BS69" s="21">
        <v>365</v>
      </c>
      <c r="BT69" s="21">
        <v>-30</v>
      </c>
      <c r="BU69" s="21">
        <f t="shared" si="2"/>
        <v>-50</v>
      </c>
      <c r="BV69" s="21">
        <v>265</v>
      </c>
      <c r="BW69" s="21">
        <f t="shared" si="3"/>
        <v>-40</v>
      </c>
      <c r="DC69" s="21">
        <v>365</v>
      </c>
      <c r="DD69" s="21">
        <v>-30</v>
      </c>
      <c r="DF69" s="21">
        <v>265</v>
      </c>
      <c r="DG69" s="21">
        <f t="shared" si="4"/>
        <v>-40</v>
      </c>
    </row>
    <row r="70" spans="5:111" x14ac:dyDescent="0.2">
      <c r="E70" s="22">
        <v>6700</v>
      </c>
      <c r="F70" s="23">
        <v>50</v>
      </c>
      <c r="AI70" s="22" t="s">
        <v>126</v>
      </c>
      <c r="AJ70" s="21">
        <v>20</v>
      </c>
      <c r="BS70" s="21">
        <v>366</v>
      </c>
      <c r="BT70" s="21">
        <v>-30</v>
      </c>
      <c r="BU70" s="21">
        <f t="shared" ref="BU70:BU133" si="5">BU69</f>
        <v>-50</v>
      </c>
      <c r="BV70" s="21">
        <v>266</v>
      </c>
      <c r="BW70" s="21">
        <f t="shared" ref="BW70:BW133" si="6">BW69</f>
        <v>-40</v>
      </c>
      <c r="DC70" s="21">
        <v>366</v>
      </c>
      <c r="DD70" s="21">
        <v>-30</v>
      </c>
      <c r="DF70" s="21">
        <v>266</v>
      </c>
      <c r="DG70" s="21">
        <f t="shared" ref="DG70:DG104" si="7">DG69</f>
        <v>-40</v>
      </c>
    </row>
    <row r="71" spans="5:111" x14ac:dyDescent="0.2">
      <c r="E71" s="22">
        <v>6800</v>
      </c>
      <c r="F71" s="23">
        <v>50</v>
      </c>
      <c r="AI71" s="22" t="s">
        <v>127</v>
      </c>
      <c r="AJ71" s="21">
        <v>20</v>
      </c>
      <c r="BS71" s="21">
        <v>367</v>
      </c>
      <c r="BT71" s="21">
        <v>-30</v>
      </c>
      <c r="BU71" s="21">
        <f t="shared" si="5"/>
        <v>-50</v>
      </c>
      <c r="BV71" s="21">
        <v>267</v>
      </c>
      <c r="BW71" s="21">
        <f t="shared" si="6"/>
        <v>-40</v>
      </c>
      <c r="DC71" s="21">
        <v>367</v>
      </c>
      <c r="DD71" s="21">
        <v>-30</v>
      </c>
      <c r="DF71" s="21">
        <v>267</v>
      </c>
      <c r="DG71" s="21">
        <f t="shared" si="7"/>
        <v>-40</v>
      </c>
    </row>
    <row r="72" spans="5:111" x14ac:dyDescent="0.2">
      <c r="E72" s="22">
        <v>6900</v>
      </c>
      <c r="F72" s="23">
        <v>50</v>
      </c>
      <c r="AI72" s="22" t="s">
        <v>128</v>
      </c>
      <c r="AJ72" s="21">
        <v>20</v>
      </c>
      <c r="BS72" s="21">
        <v>368</v>
      </c>
      <c r="BT72" s="21">
        <v>-30</v>
      </c>
      <c r="BU72" s="21">
        <f t="shared" si="5"/>
        <v>-50</v>
      </c>
      <c r="BV72" s="21">
        <v>268</v>
      </c>
      <c r="BW72" s="21">
        <f t="shared" si="6"/>
        <v>-40</v>
      </c>
      <c r="DC72" s="21">
        <v>368</v>
      </c>
      <c r="DD72" s="21">
        <v>-30</v>
      </c>
      <c r="DF72" s="21">
        <v>268</v>
      </c>
      <c r="DG72" s="21">
        <f t="shared" si="7"/>
        <v>-40</v>
      </c>
    </row>
    <row r="73" spans="5:111" x14ac:dyDescent="0.2">
      <c r="E73" s="22">
        <v>7000</v>
      </c>
      <c r="F73" s="23">
        <v>50</v>
      </c>
      <c r="AI73" s="22" t="s">
        <v>129</v>
      </c>
      <c r="AJ73" s="21">
        <v>20</v>
      </c>
      <c r="BS73" s="21">
        <v>369</v>
      </c>
      <c r="BT73" s="21">
        <v>-30</v>
      </c>
      <c r="BU73" s="21">
        <f t="shared" si="5"/>
        <v>-50</v>
      </c>
      <c r="BV73" s="21">
        <v>269</v>
      </c>
      <c r="BW73" s="21">
        <f t="shared" si="6"/>
        <v>-40</v>
      </c>
      <c r="DC73" s="21">
        <v>369</v>
      </c>
      <c r="DD73" s="21">
        <v>-30</v>
      </c>
      <c r="DF73" s="21">
        <v>269</v>
      </c>
      <c r="DG73" s="21">
        <f t="shared" si="7"/>
        <v>-40</v>
      </c>
    </row>
    <row r="74" spans="5:111" x14ac:dyDescent="0.2">
      <c r="E74" s="22">
        <v>7100</v>
      </c>
      <c r="F74" s="23">
        <v>50</v>
      </c>
      <c r="AI74" s="22" t="s">
        <v>130</v>
      </c>
      <c r="AJ74" s="21">
        <v>20</v>
      </c>
      <c r="BS74" s="21">
        <v>370</v>
      </c>
      <c r="BT74" s="21">
        <v>-30</v>
      </c>
      <c r="BU74" s="21">
        <f t="shared" si="5"/>
        <v>-50</v>
      </c>
      <c r="BV74" s="21">
        <v>270</v>
      </c>
      <c r="BW74" s="21">
        <f t="shared" si="6"/>
        <v>-40</v>
      </c>
      <c r="DC74" s="21">
        <v>370</v>
      </c>
      <c r="DD74" s="21">
        <v>-30</v>
      </c>
      <c r="DF74" s="21">
        <v>270</v>
      </c>
      <c r="DG74" s="21">
        <f t="shared" si="7"/>
        <v>-40</v>
      </c>
    </row>
    <row r="75" spans="5:111" x14ac:dyDescent="0.2">
      <c r="E75" s="22">
        <v>7200</v>
      </c>
      <c r="F75" s="23">
        <v>50</v>
      </c>
      <c r="AI75" s="22" t="s">
        <v>131</v>
      </c>
      <c r="AJ75" s="21">
        <v>20</v>
      </c>
      <c r="BS75" s="21">
        <v>371</v>
      </c>
      <c r="BT75" s="21">
        <v>-30</v>
      </c>
      <c r="BU75" s="21">
        <f t="shared" si="5"/>
        <v>-50</v>
      </c>
      <c r="BV75" s="21">
        <v>271</v>
      </c>
      <c r="BW75" s="21">
        <f t="shared" si="6"/>
        <v>-40</v>
      </c>
      <c r="DC75" s="21">
        <v>371</v>
      </c>
      <c r="DD75" s="21">
        <v>-30</v>
      </c>
      <c r="DF75" s="21">
        <v>271</v>
      </c>
      <c r="DG75" s="21">
        <f t="shared" si="7"/>
        <v>-40</v>
      </c>
    </row>
    <row r="76" spans="5:111" x14ac:dyDescent="0.2">
      <c r="E76" s="22">
        <v>7300</v>
      </c>
      <c r="F76" s="23">
        <v>50</v>
      </c>
      <c r="AI76" s="22" t="s">
        <v>132</v>
      </c>
      <c r="AJ76" s="21">
        <v>20</v>
      </c>
      <c r="BS76" s="21">
        <v>372</v>
      </c>
      <c r="BT76" s="21">
        <v>-30</v>
      </c>
      <c r="BU76" s="21">
        <f t="shared" si="5"/>
        <v>-50</v>
      </c>
      <c r="BV76" s="21">
        <v>272</v>
      </c>
      <c r="BW76" s="21">
        <f t="shared" si="6"/>
        <v>-40</v>
      </c>
      <c r="DC76" s="21">
        <v>372</v>
      </c>
      <c r="DD76" s="21">
        <v>-30</v>
      </c>
      <c r="DF76" s="21">
        <v>272</v>
      </c>
      <c r="DG76" s="21">
        <f t="shared" si="7"/>
        <v>-40</v>
      </c>
    </row>
    <row r="77" spans="5:111" x14ac:dyDescent="0.2">
      <c r="E77" s="22">
        <v>7400</v>
      </c>
      <c r="F77" s="23">
        <v>50</v>
      </c>
      <c r="AI77" s="22" t="s">
        <v>133</v>
      </c>
      <c r="AJ77" s="21">
        <v>20</v>
      </c>
      <c r="BS77" s="21">
        <v>373</v>
      </c>
      <c r="BT77" s="21">
        <v>-30</v>
      </c>
      <c r="BU77" s="21">
        <f t="shared" si="5"/>
        <v>-50</v>
      </c>
      <c r="BV77" s="21">
        <v>273</v>
      </c>
      <c r="BW77" s="21">
        <f t="shared" si="6"/>
        <v>-40</v>
      </c>
      <c r="DC77" s="21">
        <v>373</v>
      </c>
      <c r="DD77" s="21">
        <v>-30</v>
      </c>
      <c r="DF77" s="21">
        <v>273</v>
      </c>
      <c r="DG77" s="21">
        <f t="shared" si="7"/>
        <v>-40</v>
      </c>
    </row>
    <row r="78" spans="5:111" x14ac:dyDescent="0.2">
      <c r="E78" s="22">
        <v>7500</v>
      </c>
      <c r="F78" s="23">
        <v>50</v>
      </c>
      <c r="AI78" s="22" t="s">
        <v>134</v>
      </c>
      <c r="AJ78" s="21">
        <v>20</v>
      </c>
      <c r="BS78" s="21">
        <v>374</v>
      </c>
      <c r="BT78" s="21">
        <v>-30</v>
      </c>
      <c r="BU78" s="21">
        <f t="shared" si="5"/>
        <v>-50</v>
      </c>
      <c r="BV78" s="21">
        <v>274</v>
      </c>
      <c r="BW78" s="21">
        <f t="shared" si="6"/>
        <v>-40</v>
      </c>
      <c r="DC78" s="21">
        <v>374</v>
      </c>
      <c r="DD78" s="21">
        <v>-30</v>
      </c>
      <c r="DF78" s="21">
        <v>274</v>
      </c>
      <c r="DG78" s="21">
        <f t="shared" si="7"/>
        <v>-40</v>
      </c>
    </row>
    <row r="79" spans="5:111" x14ac:dyDescent="0.2">
      <c r="E79" s="22">
        <v>7600</v>
      </c>
      <c r="F79" s="23">
        <v>50</v>
      </c>
      <c r="AI79" s="22" t="s">
        <v>135</v>
      </c>
      <c r="AJ79" s="21">
        <v>20</v>
      </c>
      <c r="BS79" s="21">
        <v>375</v>
      </c>
      <c r="BT79" s="21">
        <v>-30</v>
      </c>
      <c r="BU79" s="21">
        <f t="shared" si="5"/>
        <v>-50</v>
      </c>
      <c r="BV79" s="21">
        <v>275</v>
      </c>
      <c r="BW79" s="21">
        <f t="shared" si="6"/>
        <v>-40</v>
      </c>
      <c r="DC79" s="21">
        <v>375</v>
      </c>
      <c r="DD79" s="21">
        <v>-30</v>
      </c>
      <c r="DF79" s="21">
        <v>275</v>
      </c>
      <c r="DG79" s="21">
        <f t="shared" si="7"/>
        <v>-40</v>
      </c>
    </row>
    <row r="80" spans="5:111" x14ac:dyDescent="0.2">
      <c r="E80" s="22">
        <v>7700</v>
      </c>
      <c r="F80" s="23">
        <v>50</v>
      </c>
      <c r="AI80" s="22" t="s">
        <v>136</v>
      </c>
      <c r="AJ80" s="21">
        <v>20</v>
      </c>
      <c r="BS80" s="21">
        <v>376</v>
      </c>
      <c r="BT80" s="21">
        <v>-30</v>
      </c>
      <c r="BU80" s="21">
        <f t="shared" si="5"/>
        <v>-50</v>
      </c>
      <c r="BV80" s="21">
        <v>276</v>
      </c>
      <c r="BW80" s="21">
        <f t="shared" si="6"/>
        <v>-40</v>
      </c>
      <c r="DC80" s="21">
        <v>376</v>
      </c>
      <c r="DD80" s="21">
        <v>-30</v>
      </c>
      <c r="DF80" s="21">
        <v>276</v>
      </c>
      <c r="DG80" s="21">
        <f t="shared" si="7"/>
        <v>-40</v>
      </c>
    </row>
    <row r="81" spans="5:111" x14ac:dyDescent="0.2">
      <c r="E81" s="22">
        <v>7800</v>
      </c>
      <c r="F81" s="23">
        <v>50</v>
      </c>
      <c r="AI81" s="22" t="s">
        <v>137</v>
      </c>
      <c r="AJ81" s="21">
        <v>20</v>
      </c>
      <c r="BS81" s="21">
        <v>377</v>
      </c>
      <c r="BT81" s="21">
        <v>-30</v>
      </c>
      <c r="BU81" s="21">
        <f t="shared" si="5"/>
        <v>-50</v>
      </c>
      <c r="BV81" s="21">
        <v>277</v>
      </c>
      <c r="BW81" s="21">
        <f t="shared" si="6"/>
        <v>-40</v>
      </c>
      <c r="DC81" s="21">
        <v>377</v>
      </c>
      <c r="DD81" s="21">
        <v>-30</v>
      </c>
      <c r="DF81" s="21">
        <v>277</v>
      </c>
      <c r="DG81" s="21">
        <f t="shared" si="7"/>
        <v>-40</v>
      </c>
    </row>
    <row r="82" spans="5:111" x14ac:dyDescent="0.2">
      <c r="E82" s="22">
        <v>7900</v>
      </c>
      <c r="F82" s="23">
        <v>50</v>
      </c>
      <c r="AI82" s="22" t="s">
        <v>138</v>
      </c>
      <c r="AJ82" s="21">
        <v>20</v>
      </c>
      <c r="BS82" s="21">
        <v>378</v>
      </c>
      <c r="BT82" s="21">
        <v>-30</v>
      </c>
      <c r="BU82" s="21">
        <f t="shared" si="5"/>
        <v>-50</v>
      </c>
      <c r="BV82" s="21">
        <v>278</v>
      </c>
      <c r="BW82" s="21">
        <f t="shared" si="6"/>
        <v>-40</v>
      </c>
      <c r="DC82" s="21">
        <v>378</v>
      </c>
      <c r="DD82" s="21">
        <v>-30</v>
      </c>
      <c r="DF82" s="21">
        <v>278</v>
      </c>
      <c r="DG82" s="21">
        <f t="shared" si="7"/>
        <v>-40</v>
      </c>
    </row>
    <row r="83" spans="5:111" x14ac:dyDescent="0.2">
      <c r="E83" s="22">
        <v>8000</v>
      </c>
      <c r="F83" s="23">
        <v>50</v>
      </c>
      <c r="AI83" s="22" t="s">
        <v>139</v>
      </c>
      <c r="AJ83" s="21">
        <v>20</v>
      </c>
      <c r="BS83" s="21">
        <v>379</v>
      </c>
      <c r="BT83" s="21">
        <v>-30</v>
      </c>
      <c r="BU83" s="21">
        <f t="shared" si="5"/>
        <v>-50</v>
      </c>
      <c r="BV83" s="21">
        <v>279</v>
      </c>
      <c r="BW83" s="21">
        <f t="shared" si="6"/>
        <v>-40</v>
      </c>
      <c r="DC83" s="21">
        <v>379</v>
      </c>
      <c r="DD83" s="21">
        <v>-30</v>
      </c>
      <c r="DF83" s="21">
        <v>279</v>
      </c>
      <c r="DG83" s="21">
        <f t="shared" si="7"/>
        <v>-40</v>
      </c>
    </row>
    <row r="84" spans="5:111" x14ac:dyDescent="0.2">
      <c r="E84" s="22">
        <v>8100</v>
      </c>
      <c r="F84" s="23">
        <v>50</v>
      </c>
      <c r="AI84" s="22" t="s">
        <v>140</v>
      </c>
      <c r="AJ84" s="21">
        <v>20</v>
      </c>
      <c r="BS84" s="21">
        <v>380</v>
      </c>
      <c r="BT84" s="21">
        <v>-30</v>
      </c>
      <c r="BU84" s="21">
        <f t="shared" si="5"/>
        <v>-50</v>
      </c>
      <c r="BV84" s="21">
        <v>280</v>
      </c>
      <c r="BW84" s="21">
        <f t="shared" si="6"/>
        <v>-40</v>
      </c>
      <c r="DC84" s="21">
        <v>380</v>
      </c>
      <c r="DD84" s="21">
        <v>-30</v>
      </c>
      <c r="DF84" s="21">
        <v>280</v>
      </c>
      <c r="DG84" s="21">
        <f t="shared" si="7"/>
        <v>-40</v>
      </c>
    </row>
    <row r="85" spans="5:111" x14ac:dyDescent="0.2">
      <c r="E85" s="22">
        <v>8200</v>
      </c>
      <c r="F85" s="23">
        <v>50</v>
      </c>
      <c r="AI85" s="22" t="s">
        <v>141</v>
      </c>
      <c r="AJ85" s="21">
        <v>20</v>
      </c>
      <c r="BS85" s="21">
        <v>381</v>
      </c>
      <c r="BT85" s="21">
        <v>-30</v>
      </c>
      <c r="BU85" s="21">
        <f t="shared" si="5"/>
        <v>-50</v>
      </c>
      <c r="BV85" s="21">
        <v>281</v>
      </c>
      <c r="BW85" s="21">
        <f t="shared" si="6"/>
        <v>-40</v>
      </c>
      <c r="DC85" s="21">
        <v>381</v>
      </c>
      <c r="DD85" s="21">
        <v>-30</v>
      </c>
      <c r="DF85" s="21">
        <v>281</v>
      </c>
      <c r="DG85" s="21">
        <f t="shared" si="7"/>
        <v>-40</v>
      </c>
    </row>
    <row r="86" spans="5:111" x14ac:dyDescent="0.2">
      <c r="E86" s="22">
        <v>8300</v>
      </c>
      <c r="F86" s="23">
        <v>50</v>
      </c>
      <c r="AI86" s="22" t="s">
        <v>142</v>
      </c>
      <c r="AJ86" s="21">
        <v>20</v>
      </c>
      <c r="BS86" s="21">
        <v>382</v>
      </c>
      <c r="BT86" s="21">
        <v>-30</v>
      </c>
      <c r="BU86" s="21">
        <f t="shared" si="5"/>
        <v>-50</v>
      </c>
      <c r="BV86" s="21">
        <v>282</v>
      </c>
      <c r="BW86" s="21">
        <f t="shared" si="6"/>
        <v>-40</v>
      </c>
      <c r="DC86" s="21">
        <v>382</v>
      </c>
      <c r="DD86" s="21">
        <v>-30</v>
      </c>
      <c r="DF86" s="21">
        <v>282</v>
      </c>
      <c r="DG86" s="21">
        <f t="shared" si="7"/>
        <v>-40</v>
      </c>
    </row>
    <row r="87" spans="5:111" x14ac:dyDescent="0.2">
      <c r="E87" s="22">
        <v>8400</v>
      </c>
      <c r="F87" s="23">
        <v>50</v>
      </c>
      <c r="AI87" s="22" t="s">
        <v>143</v>
      </c>
      <c r="AJ87" s="21">
        <v>20</v>
      </c>
      <c r="BS87" s="21">
        <v>383</v>
      </c>
      <c r="BT87" s="21">
        <v>-30</v>
      </c>
      <c r="BU87" s="21">
        <f t="shared" si="5"/>
        <v>-50</v>
      </c>
      <c r="BV87" s="21">
        <v>283</v>
      </c>
      <c r="BW87" s="21">
        <f t="shared" si="6"/>
        <v>-40</v>
      </c>
      <c r="DC87" s="21">
        <v>383</v>
      </c>
      <c r="DD87" s="21">
        <v>-30</v>
      </c>
      <c r="DF87" s="21">
        <v>283</v>
      </c>
      <c r="DG87" s="21">
        <f t="shared" si="7"/>
        <v>-40</v>
      </c>
    </row>
    <row r="88" spans="5:111" x14ac:dyDescent="0.2">
      <c r="E88" s="22">
        <v>8500</v>
      </c>
      <c r="F88" s="23">
        <v>50</v>
      </c>
      <c r="AI88" s="22" t="s">
        <v>144</v>
      </c>
      <c r="AJ88" s="21">
        <v>20</v>
      </c>
      <c r="BS88" s="21">
        <v>384</v>
      </c>
      <c r="BT88" s="21">
        <v>-30</v>
      </c>
      <c r="BU88" s="21">
        <f t="shared" si="5"/>
        <v>-50</v>
      </c>
      <c r="BV88" s="21">
        <v>284</v>
      </c>
      <c r="BW88" s="21">
        <f t="shared" si="6"/>
        <v>-40</v>
      </c>
      <c r="DC88" s="21">
        <v>384</v>
      </c>
      <c r="DD88" s="21">
        <v>-30</v>
      </c>
      <c r="DF88" s="21">
        <v>284</v>
      </c>
      <c r="DG88" s="21">
        <f t="shared" si="7"/>
        <v>-40</v>
      </c>
    </row>
    <row r="89" spans="5:111" x14ac:dyDescent="0.2">
      <c r="E89" s="22">
        <v>8600</v>
      </c>
      <c r="F89" s="23">
        <v>50</v>
      </c>
      <c r="AI89" s="22" t="s">
        <v>145</v>
      </c>
      <c r="AJ89" s="21">
        <v>20</v>
      </c>
      <c r="BS89" s="21">
        <v>385</v>
      </c>
      <c r="BT89" s="21">
        <v>-30</v>
      </c>
      <c r="BU89" s="21">
        <f t="shared" si="5"/>
        <v>-50</v>
      </c>
      <c r="BV89" s="21">
        <v>285</v>
      </c>
      <c r="BW89" s="21">
        <f t="shared" si="6"/>
        <v>-40</v>
      </c>
      <c r="DC89" s="21">
        <v>385</v>
      </c>
      <c r="DD89" s="21">
        <v>-30</v>
      </c>
      <c r="DF89" s="21">
        <v>285</v>
      </c>
      <c r="DG89" s="21">
        <f t="shared" si="7"/>
        <v>-40</v>
      </c>
    </row>
    <row r="90" spans="5:111" x14ac:dyDescent="0.2">
      <c r="E90" s="22">
        <v>8700</v>
      </c>
      <c r="F90" s="23">
        <v>50</v>
      </c>
      <c r="AI90" s="22" t="s">
        <v>146</v>
      </c>
      <c r="AJ90" s="21">
        <v>20</v>
      </c>
      <c r="BS90" s="21">
        <v>386</v>
      </c>
      <c r="BT90" s="21">
        <v>-30</v>
      </c>
      <c r="BU90" s="21">
        <f t="shared" si="5"/>
        <v>-50</v>
      </c>
      <c r="BV90" s="21">
        <v>286</v>
      </c>
      <c r="BW90" s="21">
        <f t="shared" si="6"/>
        <v>-40</v>
      </c>
      <c r="DC90" s="21">
        <v>386</v>
      </c>
      <c r="DD90" s="21">
        <v>-30</v>
      </c>
      <c r="DF90" s="21">
        <v>286</v>
      </c>
      <c r="DG90" s="21">
        <f t="shared" si="7"/>
        <v>-40</v>
      </c>
    </row>
    <row r="91" spans="5:111" x14ac:dyDescent="0.2">
      <c r="E91" s="22">
        <v>8800</v>
      </c>
      <c r="F91" s="23">
        <v>50</v>
      </c>
      <c r="AI91" s="22" t="s">
        <v>147</v>
      </c>
      <c r="AJ91" s="21">
        <v>20</v>
      </c>
      <c r="BS91" s="21">
        <v>387</v>
      </c>
      <c r="BT91" s="21">
        <v>-30</v>
      </c>
      <c r="BU91" s="21">
        <f t="shared" si="5"/>
        <v>-50</v>
      </c>
      <c r="BV91" s="21">
        <v>287</v>
      </c>
      <c r="BW91" s="21">
        <f t="shared" si="6"/>
        <v>-40</v>
      </c>
      <c r="DC91" s="21">
        <v>387</v>
      </c>
      <c r="DD91" s="21">
        <v>-30</v>
      </c>
      <c r="DF91" s="21">
        <v>287</v>
      </c>
      <c r="DG91" s="21">
        <f t="shared" si="7"/>
        <v>-40</v>
      </c>
    </row>
    <row r="92" spans="5:111" x14ac:dyDescent="0.2">
      <c r="E92" s="22">
        <v>8900</v>
      </c>
      <c r="F92" s="23">
        <v>50</v>
      </c>
      <c r="AI92" s="22" t="s">
        <v>148</v>
      </c>
      <c r="AJ92" s="21">
        <v>20</v>
      </c>
      <c r="BS92" s="21">
        <v>388</v>
      </c>
      <c r="BT92" s="21">
        <v>-30</v>
      </c>
      <c r="BU92" s="21">
        <f t="shared" si="5"/>
        <v>-50</v>
      </c>
      <c r="BV92" s="21">
        <v>288</v>
      </c>
      <c r="BW92" s="21">
        <f t="shared" si="6"/>
        <v>-40</v>
      </c>
      <c r="DC92" s="21">
        <v>388</v>
      </c>
      <c r="DD92" s="21">
        <v>-30</v>
      </c>
      <c r="DF92" s="21">
        <v>288</v>
      </c>
      <c r="DG92" s="21">
        <f t="shared" si="7"/>
        <v>-40</v>
      </c>
    </row>
    <row r="93" spans="5:111" x14ac:dyDescent="0.2">
      <c r="E93" s="22">
        <v>9000</v>
      </c>
      <c r="F93" s="23">
        <v>50</v>
      </c>
      <c r="AI93" s="22" t="s">
        <v>149</v>
      </c>
      <c r="AJ93" s="21">
        <v>20</v>
      </c>
      <c r="BS93" s="21">
        <v>389</v>
      </c>
      <c r="BT93" s="21">
        <v>-30</v>
      </c>
      <c r="BU93" s="21">
        <f t="shared" si="5"/>
        <v>-50</v>
      </c>
      <c r="BV93" s="21">
        <v>289</v>
      </c>
      <c r="BW93" s="21">
        <f t="shared" si="6"/>
        <v>-40</v>
      </c>
      <c r="DC93" s="21">
        <v>389</v>
      </c>
      <c r="DD93" s="21">
        <v>-30</v>
      </c>
      <c r="DF93" s="21">
        <v>289</v>
      </c>
      <c r="DG93" s="21">
        <f t="shared" si="7"/>
        <v>-40</v>
      </c>
    </row>
    <row r="94" spans="5:111" x14ac:dyDescent="0.2">
      <c r="E94" s="22">
        <v>9100</v>
      </c>
      <c r="F94" s="23">
        <v>50</v>
      </c>
      <c r="AI94" s="22" t="s">
        <v>150</v>
      </c>
      <c r="AJ94" s="21">
        <v>20</v>
      </c>
      <c r="BS94" s="21">
        <v>390</v>
      </c>
      <c r="BT94" s="21">
        <v>-30</v>
      </c>
      <c r="BU94" s="21">
        <f t="shared" si="5"/>
        <v>-50</v>
      </c>
      <c r="BV94" s="21">
        <v>290</v>
      </c>
      <c r="BW94" s="21">
        <f t="shared" si="6"/>
        <v>-40</v>
      </c>
      <c r="DC94" s="21">
        <v>390</v>
      </c>
      <c r="DD94" s="21">
        <v>-30</v>
      </c>
      <c r="DF94" s="21">
        <v>290</v>
      </c>
      <c r="DG94" s="21">
        <f t="shared" si="7"/>
        <v>-40</v>
      </c>
    </row>
    <row r="95" spans="5:111" x14ac:dyDescent="0.2">
      <c r="E95" s="22">
        <v>9200</v>
      </c>
      <c r="F95" s="23">
        <v>50</v>
      </c>
      <c r="AI95" s="22" t="s">
        <v>151</v>
      </c>
      <c r="AJ95" s="21">
        <v>20</v>
      </c>
      <c r="BS95" s="21">
        <v>391</v>
      </c>
      <c r="BT95" s="21">
        <v>-30</v>
      </c>
      <c r="BU95" s="21">
        <f t="shared" si="5"/>
        <v>-50</v>
      </c>
      <c r="BV95" s="21">
        <v>291</v>
      </c>
      <c r="BW95" s="21">
        <f t="shared" si="6"/>
        <v>-40</v>
      </c>
      <c r="DC95" s="21">
        <v>391</v>
      </c>
      <c r="DD95" s="21">
        <v>-30</v>
      </c>
      <c r="DF95" s="21">
        <v>291</v>
      </c>
      <c r="DG95" s="21">
        <f t="shared" si="7"/>
        <v>-40</v>
      </c>
    </row>
    <row r="96" spans="5:111" x14ac:dyDescent="0.2">
      <c r="E96" s="22">
        <v>9300</v>
      </c>
      <c r="F96" s="23">
        <v>50</v>
      </c>
      <c r="AI96" s="22" t="s">
        <v>152</v>
      </c>
      <c r="AJ96" s="21">
        <v>20</v>
      </c>
      <c r="BS96" s="21">
        <v>392</v>
      </c>
      <c r="BT96" s="21">
        <v>-30</v>
      </c>
      <c r="BU96" s="21">
        <f t="shared" si="5"/>
        <v>-50</v>
      </c>
      <c r="BV96" s="21">
        <v>292</v>
      </c>
      <c r="BW96" s="21">
        <f t="shared" si="6"/>
        <v>-40</v>
      </c>
      <c r="DC96" s="21">
        <v>392</v>
      </c>
      <c r="DD96" s="21">
        <v>-30</v>
      </c>
      <c r="DF96" s="21">
        <v>292</v>
      </c>
      <c r="DG96" s="21">
        <f t="shared" si="7"/>
        <v>-40</v>
      </c>
    </row>
    <row r="97" spans="5:111" x14ac:dyDescent="0.2">
      <c r="E97" s="22">
        <v>9400</v>
      </c>
      <c r="F97" s="23">
        <v>50</v>
      </c>
      <c r="AI97" s="22" t="s">
        <v>153</v>
      </c>
      <c r="AJ97" s="21">
        <v>20</v>
      </c>
      <c r="BS97" s="21">
        <v>393</v>
      </c>
      <c r="BT97" s="21">
        <v>-30</v>
      </c>
      <c r="BU97" s="21">
        <f t="shared" si="5"/>
        <v>-50</v>
      </c>
      <c r="BV97" s="21">
        <v>293</v>
      </c>
      <c r="BW97" s="21">
        <f t="shared" si="6"/>
        <v>-40</v>
      </c>
      <c r="DC97" s="21">
        <v>393</v>
      </c>
      <c r="DD97" s="21">
        <v>-30</v>
      </c>
      <c r="DF97" s="21">
        <v>293</v>
      </c>
      <c r="DG97" s="21">
        <f t="shared" si="7"/>
        <v>-40</v>
      </c>
    </row>
    <row r="98" spans="5:111" x14ac:dyDescent="0.2">
      <c r="E98" s="22">
        <v>9500</v>
      </c>
      <c r="F98" s="23">
        <v>50</v>
      </c>
      <c r="AI98" s="22" t="s">
        <v>154</v>
      </c>
      <c r="AJ98" s="21">
        <v>20</v>
      </c>
      <c r="BS98" s="21">
        <v>394</v>
      </c>
      <c r="BT98" s="21">
        <v>-30</v>
      </c>
      <c r="BU98" s="21">
        <f t="shared" si="5"/>
        <v>-50</v>
      </c>
      <c r="BV98" s="21">
        <v>294</v>
      </c>
      <c r="BW98" s="21">
        <f t="shared" si="6"/>
        <v>-40</v>
      </c>
      <c r="DC98" s="21">
        <v>394</v>
      </c>
      <c r="DD98" s="21">
        <v>-30</v>
      </c>
      <c r="DF98" s="21">
        <v>294</v>
      </c>
      <c r="DG98" s="21">
        <f t="shared" si="7"/>
        <v>-40</v>
      </c>
    </row>
    <row r="99" spans="5:111" x14ac:dyDescent="0.2">
      <c r="E99" s="22">
        <v>9600</v>
      </c>
      <c r="F99" s="23">
        <v>50</v>
      </c>
      <c r="AI99" s="22" t="s">
        <v>155</v>
      </c>
      <c r="AJ99" s="21">
        <v>20</v>
      </c>
      <c r="BS99" s="21">
        <v>395</v>
      </c>
      <c r="BT99" s="21">
        <v>-30</v>
      </c>
      <c r="BU99" s="21">
        <f t="shared" si="5"/>
        <v>-50</v>
      </c>
      <c r="BV99" s="21">
        <v>295</v>
      </c>
      <c r="BW99" s="21">
        <f t="shared" si="6"/>
        <v>-40</v>
      </c>
      <c r="DC99" s="21">
        <v>395</v>
      </c>
      <c r="DD99" s="21">
        <v>-30</v>
      </c>
      <c r="DF99" s="21">
        <v>295</v>
      </c>
      <c r="DG99" s="21">
        <f t="shared" si="7"/>
        <v>-40</v>
      </c>
    </row>
    <row r="100" spans="5:111" x14ac:dyDescent="0.2">
      <c r="E100" s="22">
        <v>9700</v>
      </c>
      <c r="F100" s="23">
        <v>50</v>
      </c>
      <c r="AI100" s="22" t="s">
        <v>156</v>
      </c>
      <c r="AJ100" s="21">
        <v>20</v>
      </c>
      <c r="BS100" s="21">
        <v>396</v>
      </c>
      <c r="BT100" s="21">
        <v>-30</v>
      </c>
      <c r="BU100" s="21">
        <f t="shared" si="5"/>
        <v>-50</v>
      </c>
      <c r="BV100" s="21">
        <v>296</v>
      </c>
      <c r="BW100" s="21">
        <f t="shared" si="6"/>
        <v>-40</v>
      </c>
      <c r="DC100" s="21">
        <v>396</v>
      </c>
      <c r="DD100" s="21">
        <v>-30</v>
      </c>
      <c r="DF100" s="21">
        <v>296</v>
      </c>
      <c r="DG100" s="21">
        <f t="shared" si="7"/>
        <v>-40</v>
      </c>
    </row>
    <row r="101" spans="5:111" x14ac:dyDescent="0.2">
      <c r="E101" s="22">
        <v>9800</v>
      </c>
      <c r="F101" s="23">
        <v>50</v>
      </c>
      <c r="AI101" s="22" t="s">
        <v>157</v>
      </c>
      <c r="AJ101" s="21">
        <v>20</v>
      </c>
      <c r="BS101" s="21">
        <v>397</v>
      </c>
      <c r="BT101" s="21">
        <v>-30</v>
      </c>
      <c r="BU101" s="21">
        <f t="shared" si="5"/>
        <v>-50</v>
      </c>
      <c r="BV101" s="21">
        <v>297</v>
      </c>
      <c r="BW101" s="21">
        <f t="shared" si="6"/>
        <v>-40</v>
      </c>
      <c r="DC101" s="21">
        <v>397</v>
      </c>
      <c r="DD101" s="21">
        <v>-30</v>
      </c>
      <c r="DF101" s="21">
        <v>297</v>
      </c>
      <c r="DG101" s="21">
        <f t="shared" si="7"/>
        <v>-40</v>
      </c>
    </row>
    <row r="102" spans="5:111" x14ac:dyDescent="0.2">
      <c r="E102" s="22">
        <v>9900</v>
      </c>
      <c r="F102" s="23">
        <v>50</v>
      </c>
      <c r="AI102" s="22" t="s">
        <v>158</v>
      </c>
      <c r="AJ102" s="21">
        <v>20</v>
      </c>
      <c r="BS102" s="21">
        <v>398</v>
      </c>
      <c r="BT102" s="21">
        <v>-30</v>
      </c>
      <c r="BU102" s="21">
        <f t="shared" si="5"/>
        <v>-50</v>
      </c>
      <c r="BV102" s="21">
        <v>298</v>
      </c>
      <c r="BW102" s="21">
        <f t="shared" si="6"/>
        <v>-40</v>
      </c>
      <c r="DC102" s="21">
        <v>398</v>
      </c>
      <c r="DD102" s="21">
        <v>-30</v>
      </c>
      <c r="DF102" s="21">
        <v>298</v>
      </c>
      <c r="DG102" s="21">
        <f t="shared" si="7"/>
        <v>-40</v>
      </c>
    </row>
    <row r="103" spans="5:111" x14ac:dyDescent="0.2">
      <c r="E103" s="22">
        <v>10000</v>
      </c>
      <c r="F103" s="23">
        <v>50</v>
      </c>
      <c r="AI103" s="22" t="s">
        <v>159</v>
      </c>
      <c r="AJ103" s="21">
        <v>20</v>
      </c>
      <c r="BS103" s="21">
        <v>399</v>
      </c>
      <c r="BT103" s="21">
        <v>-30</v>
      </c>
      <c r="BU103" s="21">
        <f t="shared" si="5"/>
        <v>-50</v>
      </c>
      <c r="BV103" s="21">
        <v>299</v>
      </c>
      <c r="BW103" s="21">
        <f t="shared" si="6"/>
        <v>-40</v>
      </c>
      <c r="DC103" s="21">
        <v>399</v>
      </c>
      <c r="DD103" s="21">
        <v>-30</v>
      </c>
      <c r="DF103" s="21">
        <v>299</v>
      </c>
      <c r="DG103" s="21">
        <f t="shared" si="7"/>
        <v>-40</v>
      </c>
    </row>
    <row r="104" spans="5:111" x14ac:dyDescent="0.2">
      <c r="E104" s="22">
        <v>10100</v>
      </c>
      <c r="F104" s="23">
        <v>50</v>
      </c>
      <c r="AI104" s="22" t="s">
        <v>160</v>
      </c>
      <c r="AJ104" s="21">
        <v>20</v>
      </c>
      <c r="BS104" s="21">
        <v>400</v>
      </c>
      <c r="BT104" s="21">
        <v>-30</v>
      </c>
      <c r="BU104" s="21">
        <f t="shared" si="5"/>
        <v>-50</v>
      </c>
      <c r="BV104" s="21">
        <v>300</v>
      </c>
      <c r="BW104" s="21">
        <f t="shared" si="6"/>
        <v>-40</v>
      </c>
      <c r="DC104" s="21">
        <v>400</v>
      </c>
      <c r="DD104" s="21">
        <v>-20</v>
      </c>
      <c r="DF104" s="21">
        <v>300</v>
      </c>
      <c r="DG104" s="21">
        <f t="shared" si="7"/>
        <v>-40</v>
      </c>
    </row>
    <row r="105" spans="5:111" x14ac:dyDescent="0.2">
      <c r="E105" s="22">
        <v>10200</v>
      </c>
      <c r="F105" s="23">
        <v>50</v>
      </c>
      <c r="AI105" s="22" t="s">
        <v>161</v>
      </c>
      <c r="AJ105" s="21">
        <v>20</v>
      </c>
      <c r="BS105" s="21">
        <v>401</v>
      </c>
      <c r="BT105" s="21">
        <v>-30</v>
      </c>
      <c r="BU105" s="21">
        <f t="shared" si="5"/>
        <v>-50</v>
      </c>
      <c r="BV105" s="21">
        <v>301</v>
      </c>
      <c r="BW105" s="21">
        <v>-30</v>
      </c>
      <c r="DC105" s="21">
        <v>401</v>
      </c>
      <c r="DD105" s="21">
        <v>-20</v>
      </c>
      <c r="DF105" s="21">
        <v>301</v>
      </c>
      <c r="DG105" s="21">
        <v>-30</v>
      </c>
    </row>
    <row r="106" spans="5:111" x14ac:dyDescent="0.2">
      <c r="E106" s="22">
        <v>10300</v>
      </c>
      <c r="F106" s="23">
        <v>50</v>
      </c>
      <c r="AI106" s="22" t="s">
        <v>162</v>
      </c>
      <c r="AJ106" s="21">
        <v>20</v>
      </c>
      <c r="BS106" s="21">
        <v>402</v>
      </c>
      <c r="BT106" s="21">
        <v>-30</v>
      </c>
      <c r="BU106" s="21">
        <f t="shared" si="5"/>
        <v>-50</v>
      </c>
      <c r="BV106" s="21">
        <v>302</v>
      </c>
      <c r="BW106" s="21">
        <f t="shared" si="6"/>
        <v>-30</v>
      </c>
      <c r="DC106" s="21">
        <v>402</v>
      </c>
      <c r="DD106" s="21">
        <v>-20</v>
      </c>
      <c r="DF106" s="21">
        <v>302</v>
      </c>
      <c r="DG106" s="21">
        <f t="shared" ref="DG106:DG169" si="8">DG105</f>
        <v>-30</v>
      </c>
    </row>
    <row r="107" spans="5:111" x14ac:dyDescent="0.2">
      <c r="E107" s="22">
        <v>10400</v>
      </c>
      <c r="F107" s="23">
        <v>50</v>
      </c>
      <c r="AI107" s="22" t="s">
        <v>163</v>
      </c>
      <c r="AJ107" s="21">
        <v>20</v>
      </c>
      <c r="BS107" s="21">
        <v>403</v>
      </c>
      <c r="BT107" s="21">
        <v>-30</v>
      </c>
      <c r="BU107" s="21">
        <f t="shared" si="5"/>
        <v>-50</v>
      </c>
      <c r="BV107" s="21">
        <v>303</v>
      </c>
      <c r="BW107" s="21">
        <f t="shared" si="6"/>
        <v>-30</v>
      </c>
      <c r="DC107" s="21">
        <v>403</v>
      </c>
      <c r="DD107" s="21">
        <v>-20</v>
      </c>
      <c r="DF107" s="21">
        <v>303</v>
      </c>
      <c r="DG107" s="21">
        <f t="shared" si="8"/>
        <v>-30</v>
      </c>
    </row>
    <row r="108" spans="5:111" x14ac:dyDescent="0.2">
      <c r="E108" s="22">
        <v>10500</v>
      </c>
      <c r="F108" s="23">
        <v>50</v>
      </c>
      <c r="AI108" s="22" t="s">
        <v>167</v>
      </c>
      <c r="AJ108" s="21">
        <v>20</v>
      </c>
      <c r="BS108" s="21">
        <v>404</v>
      </c>
      <c r="BT108" s="21">
        <v>-30</v>
      </c>
      <c r="BU108" s="21">
        <f t="shared" si="5"/>
        <v>-50</v>
      </c>
      <c r="BV108" s="21">
        <v>304</v>
      </c>
      <c r="BW108" s="21">
        <f t="shared" si="6"/>
        <v>-30</v>
      </c>
      <c r="DC108" s="21">
        <v>404</v>
      </c>
      <c r="DD108" s="21">
        <v>-20</v>
      </c>
      <c r="DF108" s="21">
        <v>304</v>
      </c>
      <c r="DG108" s="21">
        <f t="shared" si="8"/>
        <v>-30</v>
      </c>
    </row>
    <row r="109" spans="5:111" x14ac:dyDescent="0.2">
      <c r="E109" s="22">
        <v>10600</v>
      </c>
      <c r="F109" s="23">
        <v>50</v>
      </c>
      <c r="AI109" s="22" t="s">
        <v>168</v>
      </c>
      <c r="AJ109" s="21">
        <v>20</v>
      </c>
      <c r="BS109" s="21">
        <v>405</v>
      </c>
      <c r="BT109" s="21">
        <v>-30</v>
      </c>
      <c r="BU109" s="21">
        <f t="shared" si="5"/>
        <v>-50</v>
      </c>
      <c r="BV109" s="21">
        <v>305</v>
      </c>
      <c r="BW109" s="21">
        <f t="shared" si="6"/>
        <v>-30</v>
      </c>
      <c r="DC109" s="21">
        <v>405</v>
      </c>
      <c r="DD109" s="21">
        <v>-20</v>
      </c>
      <c r="DF109" s="21">
        <v>305</v>
      </c>
      <c r="DG109" s="21">
        <f t="shared" si="8"/>
        <v>-30</v>
      </c>
    </row>
    <row r="110" spans="5:111" x14ac:dyDescent="0.2">
      <c r="E110" s="22">
        <v>10700</v>
      </c>
      <c r="F110" s="23">
        <v>50</v>
      </c>
      <c r="AI110" s="22" t="s">
        <v>169</v>
      </c>
      <c r="AJ110" s="21">
        <v>20</v>
      </c>
      <c r="BS110" s="21">
        <v>406</v>
      </c>
      <c r="BT110" s="21">
        <v>-30</v>
      </c>
      <c r="BU110" s="21">
        <f t="shared" si="5"/>
        <v>-50</v>
      </c>
      <c r="BV110" s="21">
        <v>306</v>
      </c>
      <c r="BW110" s="21">
        <f t="shared" si="6"/>
        <v>-30</v>
      </c>
      <c r="DC110" s="21">
        <v>406</v>
      </c>
      <c r="DD110" s="21">
        <v>-20</v>
      </c>
      <c r="DF110" s="21">
        <v>306</v>
      </c>
      <c r="DG110" s="21">
        <f t="shared" si="8"/>
        <v>-30</v>
      </c>
    </row>
    <row r="111" spans="5:111" x14ac:dyDescent="0.2">
      <c r="E111" s="22">
        <v>10800</v>
      </c>
      <c r="F111" s="23">
        <v>50</v>
      </c>
      <c r="AI111" s="22" t="s">
        <v>170</v>
      </c>
      <c r="AJ111" s="21">
        <v>20</v>
      </c>
      <c r="BS111" s="21">
        <v>407</v>
      </c>
      <c r="BT111" s="21">
        <v>-30</v>
      </c>
      <c r="BU111" s="21">
        <f t="shared" si="5"/>
        <v>-50</v>
      </c>
      <c r="BV111" s="21">
        <v>307</v>
      </c>
      <c r="BW111" s="21">
        <f t="shared" si="6"/>
        <v>-30</v>
      </c>
      <c r="DC111" s="21">
        <v>407</v>
      </c>
      <c r="DD111" s="21">
        <v>-20</v>
      </c>
      <c r="DF111" s="21">
        <v>307</v>
      </c>
      <c r="DG111" s="21">
        <f t="shared" si="8"/>
        <v>-30</v>
      </c>
    </row>
    <row r="112" spans="5:111" x14ac:dyDescent="0.2">
      <c r="E112" s="22">
        <v>10900</v>
      </c>
      <c r="F112" s="23">
        <v>50</v>
      </c>
      <c r="AI112" s="22" t="s">
        <v>171</v>
      </c>
      <c r="AJ112" s="21">
        <v>20</v>
      </c>
      <c r="BS112" s="21">
        <v>408</v>
      </c>
      <c r="BT112" s="21">
        <v>-30</v>
      </c>
      <c r="BU112" s="21">
        <f t="shared" si="5"/>
        <v>-50</v>
      </c>
      <c r="BV112" s="21">
        <v>308</v>
      </c>
      <c r="BW112" s="21">
        <f t="shared" si="6"/>
        <v>-30</v>
      </c>
      <c r="DC112" s="21">
        <v>408</v>
      </c>
      <c r="DD112" s="21">
        <v>-20</v>
      </c>
      <c r="DF112" s="21">
        <v>308</v>
      </c>
      <c r="DG112" s="21">
        <f t="shared" si="8"/>
        <v>-30</v>
      </c>
    </row>
    <row r="113" spans="5:111" x14ac:dyDescent="0.2">
      <c r="E113" s="22">
        <v>11000</v>
      </c>
      <c r="F113" s="23">
        <v>50</v>
      </c>
      <c r="AI113" s="22" t="s">
        <v>172</v>
      </c>
      <c r="AJ113" s="21">
        <v>20</v>
      </c>
      <c r="BS113" s="21">
        <v>409</v>
      </c>
      <c r="BT113" s="21">
        <v>-30</v>
      </c>
      <c r="BU113" s="21">
        <f t="shared" si="5"/>
        <v>-50</v>
      </c>
      <c r="BV113" s="21">
        <v>309</v>
      </c>
      <c r="BW113" s="21">
        <f t="shared" si="6"/>
        <v>-30</v>
      </c>
      <c r="DC113" s="21">
        <v>409</v>
      </c>
      <c r="DD113" s="21">
        <v>-20</v>
      </c>
      <c r="DF113" s="21">
        <v>309</v>
      </c>
      <c r="DG113" s="21">
        <f t="shared" si="8"/>
        <v>-30</v>
      </c>
    </row>
    <row r="114" spans="5:111" x14ac:dyDescent="0.2">
      <c r="E114" s="22">
        <v>11100</v>
      </c>
      <c r="F114" s="23">
        <v>50</v>
      </c>
      <c r="AI114" s="22" t="s">
        <v>173</v>
      </c>
      <c r="AJ114" s="21">
        <v>20</v>
      </c>
      <c r="BS114" s="21">
        <v>410</v>
      </c>
      <c r="BT114" s="21">
        <v>-30</v>
      </c>
      <c r="BU114" s="21">
        <f t="shared" si="5"/>
        <v>-50</v>
      </c>
      <c r="BV114" s="21">
        <v>310</v>
      </c>
      <c r="BW114" s="21">
        <f t="shared" si="6"/>
        <v>-30</v>
      </c>
      <c r="DC114" s="21">
        <v>410</v>
      </c>
      <c r="DD114" s="21">
        <v>-20</v>
      </c>
      <c r="DF114" s="21">
        <v>310</v>
      </c>
      <c r="DG114" s="21">
        <f t="shared" si="8"/>
        <v>-30</v>
      </c>
    </row>
    <row r="115" spans="5:111" x14ac:dyDescent="0.2">
      <c r="E115" s="22">
        <v>11200</v>
      </c>
      <c r="F115" s="23">
        <v>50</v>
      </c>
      <c r="AI115" s="22" t="s">
        <v>174</v>
      </c>
      <c r="AJ115" s="21">
        <v>20</v>
      </c>
      <c r="BS115" s="21">
        <v>411</v>
      </c>
      <c r="BT115" s="21">
        <v>-30</v>
      </c>
      <c r="BU115" s="21">
        <f t="shared" si="5"/>
        <v>-50</v>
      </c>
      <c r="BV115" s="21">
        <v>311</v>
      </c>
      <c r="BW115" s="21">
        <f t="shared" si="6"/>
        <v>-30</v>
      </c>
      <c r="DC115" s="21">
        <v>411</v>
      </c>
      <c r="DD115" s="21">
        <v>-20</v>
      </c>
      <c r="DF115" s="21">
        <v>311</v>
      </c>
      <c r="DG115" s="21">
        <f t="shared" si="8"/>
        <v>-30</v>
      </c>
    </row>
    <row r="116" spans="5:111" x14ac:dyDescent="0.2">
      <c r="E116" s="22">
        <v>11300</v>
      </c>
      <c r="F116" s="23">
        <v>50</v>
      </c>
      <c r="AI116" s="22" t="s">
        <v>175</v>
      </c>
      <c r="AJ116" s="21">
        <v>20</v>
      </c>
      <c r="BS116" s="21">
        <v>412</v>
      </c>
      <c r="BT116" s="21">
        <v>-30</v>
      </c>
      <c r="BU116" s="21">
        <f t="shared" si="5"/>
        <v>-50</v>
      </c>
      <c r="BV116" s="21">
        <v>312</v>
      </c>
      <c r="BW116" s="21">
        <f t="shared" si="6"/>
        <v>-30</v>
      </c>
      <c r="DC116" s="21">
        <v>412</v>
      </c>
      <c r="DD116" s="21">
        <v>-20</v>
      </c>
      <c r="DF116" s="21">
        <v>312</v>
      </c>
      <c r="DG116" s="21">
        <f t="shared" si="8"/>
        <v>-30</v>
      </c>
    </row>
    <row r="117" spans="5:111" x14ac:dyDescent="0.2">
      <c r="E117" s="22">
        <v>11400</v>
      </c>
      <c r="F117" s="23">
        <v>50</v>
      </c>
      <c r="AI117" s="22" t="s">
        <v>176</v>
      </c>
      <c r="AJ117" s="21">
        <v>20</v>
      </c>
      <c r="BS117" s="21">
        <v>413</v>
      </c>
      <c r="BT117" s="21">
        <v>-30</v>
      </c>
      <c r="BU117" s="21">
        <f t="shared" si="5"/>
        <v>-50</v>
      </c>
      <c r="BV117" s="21">
        <v>313</v>
      </c>
      <c r="BW117" s="21">
        <f t="shared" si="6"/>
        <v>-30</v>
      </c>
      <c r="DC117" s="21">
        <v>413</v>
      </c>
      <c r="DD117" s="21">
        <v>-20</v>
      </c>
      <c r="DF117" s="21">
        <v>313</v>
      </c>
      <c r="DG117" s="21">
        <f t="shared" si="8"/>
        <v>-30</v>
      </c>
    </row>
    <row r="118" spans="5:111" x14ac:dyDescent="0.2">
      <c r="E118" s="22">
        <v>11500</v>
      </c>
      <c r="F118" s="23">
        <v>50</v>
      </c>
      <c r="AI118" s="22" t="s">
        <v>177</v>
      </c>
      <c r="AJ118" s="21">
        <v>20</v>
      </c>
      <c r="BS118" s="21">
        <v>414</v>
      </c>
      <c r="BT118" s="21">
        <v>-30</v>
      </c>
      <c r="BU118" s="21">
        <f t="shared" si="5"/>
        <v>-50</v>
      </c>
      <c r="BV118" s="21">
        <v>314</v>
      </c>
      <c r="BW118" s="21">
        <f t="shared" si="6"/>
        <v>-30</v>
      </c>
      <c r="DC118" s="21">
        <v>414</v>
      </c>
      <c r="DD118" s="21">
        <v>-20</v>
      </c>
      <c r="DF118" s="21">
        <v>314</v>
      </c>
      <c r="DG118" s="21">
        <f t="shared" si="8"/>
        <v>-30</v>
      </c>
    </row>
    <row r="119" spans="5:111" x14ac:dyDescent="0.2">
      <c r="E119" s="22">
        <v>11600</v>
      </c>
      <c r="F119" s="23">
        <v>50</v>
      </c>
      <c r="AI119" s="22" t="s">
        <v>178</v>
      </c>
      <c r="AJ119" s="21">
        <v>20</v>
      </c>
      <c r="BS119" s="21">
        <v>415</v>
      </c>
      <c r="BT119" s="21">
        <v>-30</v>
      </c>
      <c r="BU119" s="21">
        <f t="shared" si="5"/>
        <v>-50</v>
      </c>
      <c r="BV119" s="21">
        <v>315</v>
      </c>
      <c r="BW119" s="21">
        <f t="shared" si="6"/>
        <v>-30</v>
      </c>
      <c r="DC119" s="21">
        <v>415</v>
      </c>
      <c r="DD119" s="21">
        <v>-20</v>
      </c>
      <c r="DF119" s="21">
        <v>315</v>
      </c>
      <c r="DG119" s="21">
        <f t="shared" si="8"/>
        <v>-30</v>
      </c>
    </row>
    <row r="120" spans="5:111" x14ac:dyDescent="0.2">
      <c r="E120" s="22">
        <v>11700</v>
      </c>
      <c r="F120" s="23">
        <v>50</v>
      </c>
      <c r="AI120" s="22" t="s">
        <v>179</v>
      </c>
      <c r="AJ120" s="21">
        <v>20</v>
      </c>
      <c r="BS120" s="21">
        <v>416</v>
      </c>
      <c r="BT120" s="21">
        <v>-30</v>
      </c>
      <c r="BU120" s="21">
        <f t="shared" si="5"/>
        <v>-50</v>
      </c>
      <c r="BV120" s="21">
        <v>316</v>
      </c>
      <c r="BW120" s="21">
        <f t="shared" si="6"/>
        <v>-30</v>
      </c>
      <c r="DC120" s="21">
        <v>416</v>
      </c>
      <c r="DD120" s="21">
        <v>-20</v>
      </c>
      <c r="DF120" s="21">
        <v>316</v>
      </c>
      <c r="DG120" s="21">
        <f t="shared" si="8"/>
        <v>-30</v>
      </c>
    </row>
    <row r="121" spans="5:111" x14ac:dyDescent="0.2">
      <c r="E121" s="22">
        <v>11800</v>
      </c>
      <c r="F121" s="23">
        <v>50</v>
      </c>
      <c r="AI121" s="22" t="s">
        <v>180</v>
      </c>
      <c r="AJ121" s="21">
        <v>20</v>
      </c>
      <c r="BS121" s="21">
        <v>417</v>
      </c>
      <c r="BT121" s="21">
        <v>-30</v>
      </c>
      <c r="BU121" s="21">
        <f t="shared" si="5"/>
        <v>-50</v>
      </c>
      <c r="BV121" s="21">
        <v>317</v>
      </c>
      <c r="BW121" s="21">
        <f t="shared" si="6"/>
        <v>-30</v>
      </c>
      <c r="DC121" s="21">
        <v>417</v>
      </c>
      <c r="DD121" s="21">
        <v>-20</v>
      </c>
      <c r="DF121" s="21">
        <v>317</v>
      </c>
      <c r="DG121" s="21">
        <f t="shared" si="8"/>
        <v>-30</v>
      </c>
    </row>
    <row r="122" spans="5:111" x14ac:dyDescent="0.2">
      <c r="E122" s="22">
        <v>11900</v>
      </c>
      <c r="F122" s="23">
        <v>50</v>
      </c>
      <c r="AI122" s="22" t="s">
        <v>181</v>
      </c>
      <c r="AJ122" s="21">
        <v>20</v>
      </c>
      <c r="BS122" s="21">
        <v>418</v>
      </c>
      <c r="BT122" s="21">
        <v>-30</v>
      </c>
      <c r="BU122" s="21">
        <f t="shared" si="5"/>
        <v>-50</v>
      </c>
      <c r="BV122" s="21">
        <v>318</v>
      </c>
      <c r="BW122" s="21">
        <f t="shared" si="6"/>
        <v>-30</v>
      </c>
      <c r="DC122" s="21">
        <v>418</v>
      </c>
      <c r="DD122" s="21">
        <v>-20</v>
      </c>
      <c r="DF122" s="21">
        <v>318</v>
      </c>
      <c r="DG122" s="21">
        <f t="shared" si="8"/>
        <v>-30</v>
      </c>
    </row>
    <row r="123" spans="5:111" x14ac:dyDescent="0.2">
      <c r="E123" s="22">
        <v>12000</v>
      </c>
      <c r="F123" s="23">
        <v>50</v>
      </c>
      <c r="AI123" s="22" t="s">
        <v>182</v>
      </c>
      <c r="AJ123" s="21">
        <v>20</v>
      </c>
      <c r="BS123" s="21">
        <v>419</v>
      </c>
      <c r="BT123" s="21">
        <v>-30</v>
      </c>
      <c r="BU123" s="21">
        <f t="shared" si="5"/>
        <v>-50</v>
      </c>
      <c r="BV123" s="21">
        <v>319</v>
      </c>
      <c r="BW123" s="21">
        <f t="shared" si="6"/>
        <v>-30</v>
      </c>
      <c r="DC123" s="21">
        <v>419</v>
      </c>
      <c r="DD123" s="21">
        <v>-20</v>
      </c>
      <c r="DF123" s="21">
        <v>319</v>
      </c>
      <c r="DG123" s="21">
        <f t="shared" si="8"/>
        <v>-30</v>
      </c>
    </row>
    <row r="124" spans="5:111" x14ac:dyDescent="0.2">
      <c r="E124" s="22">
        <v>12100</v>
      </c>
      <c r="F124" s="23">
        <v>50</v>
      </c>
      <c r="AI124" s="22" t="s">
        <v>183</v>
      </c>
      <c r="AJ124" s="21">
        <v>20</v>
      </c>
      <c r="BS124" s="21">
        <v>420</v>
      </c>
      <c r="BT124" s="21">
        <v>-30</v>
      </c>
      <c r="BU124" s="21">
        <f t="shared" si="5"/>
        <v>-50</v>
      </c>
      <c r="BV124" s="21">
        <v>320</v>
      </c>
      <c r="BW124" s="21">
        <f t="shared" si="6"/>
        <v>-30</v>
      </c>
      <c r="DC124" s="21">
        <v>420</v>
      </c>
      <c r="DD124" s="21">
        <v>-20</v>
      </c>
      <c r="DF124" s="21">
        <v>320</v>
      </c>
      <c r="DG124" s="21">
        <f t="shared" si="8"/>
        <v>-30</v>
      </c>
    </row>
    <row r="125" spans="5:111" x14ac:dyDescent="0.2">
      <c r="E125" s="22">
        <v>12200</v>
      </c>
      <c r="F125" s="23">
        <v>50</v>
      </c>
      <c r="AI125" s="22" t="s">
        <v>184</v>
      </c>
      <c r="AJ125" s="21">
        <v>20</v>
      </c>
      <c r="BS125" s="21">
        <v>421</v>
      </c>
      <c r="BT125" s="21">
        <v>-30</v>
      </c>
      <c r="BU125" s="21">
        <f t="shared" si="5"/>
        <v>-50</v>
      </c>
      <c r="BV125" s="21">
        <v>321</v>
      </c>
      <c r="BW125" s="21">
        <f t="shared" si="6"/>
        <v>-30</v>
      </c>
      <c r="DC125" s="21">
        <v>421</v>
      </c>
      <c r="DD125" s="21">
        <v>-20</v>
      </c>
      <c r="DF125" s="21">
        <v>321</v>
      </c>
      <c r="DG125" s="21">
        <f t="shared" si="8"/>
        <v>-30</v>
      </c>
    </row>
    <row r="126" spans="5:111" x14ac:dyDescent="0.2">
      <c r="E126" s="22">
        <v>12300</v>
      </c>
      <c r="F126" s="23">
        <v>50</v>
      </c>
      <c r="AI126" s="22" t="s">
        <v>185</v>
      </c>
      <c r="AJ126" s="21">
        <v>20</v>
      </c>
      <c r="BS126" s="21">
        <v>422</v>
      </c>
      <c r="BT126" s="21">
        <v>-30</v>
      </c>
      <c r="BU126" s="21">
        <f t="shared" si="5"/>
        <v>-50</v>
      </c>
      <c r="BV126" s="21">
        <v>322</v>
      </c>
      <c r="BW126" s="21">
        <f t="shared" si="6"/>
        <v>-30</v>
      </c>
      <c r="DC126" s="21">
        <v>422</v>
      </c>
      <c r="DD126" s="21">
        <v>-20</v>
      </c>
      <c r="DF126" s="21">
        <v>322</v>
      </c>
      <c r="DG126" s="21">
        <f t="shared" si="8"/>
        <v>-30</v>
      </c>
    </row>
    <row r="127" spans="5:111" x14ac:dyDescent="0.2">
      <c r="E127" s="22">
        <v>12400</v>
      </c>
      <c r="F127" s="23">
        <v>50</v>
      </c>
      <c r="AI127" s="22" t="s">
        <v>186</v>
      </c>
      <c r="AJ127" s="21">
        <v>20</v>
      </c>
      <c r="BS127" s="21">
        <v>423</v>
      </c>
      <c r="BT127" s="21">
        <v>-30</v>
      </c>
      <c r="BU127" s="21">
        <f t="shared" si="5"/>
        <v>-50</v>
      </c>
      <c r="BV127" s="21">
        <v>323</v>
      </c>
      <c r="BW127" s="21">
        <f t="shared" si="6"/>
        <v>-30</v>
      </c>
      <c r="DC127" s="21">
        <v>423</v>
      </c>
      <c r="DD127" s="21">
        <v>-20</v>
      </c>
      <c r="DF127" s="21">
        <v>323</v>
      </c>
      <c r="DG127" s="21">
        <f t="shared" si="8"/>
        <v>-30</v>
      </c>
    </row>
    <row r="128" spans="5:111" x14ac:dyDescent="0.2">
      <c r="E128" s="22">
        <v>12500</v>
      </c>
      <c r="F128" s="23">
        <v>50</v>
      </c>
      <c r="AI128" s="22" t="s">
        <v>187</v>
      </c>
      <c r="AJ128" s="21">
        <v>20</v>
      </c>
      <c r="BS128" s="21">
        <v>424</v>
      </c>
      <c r="BT128" s="21">
        <v>-30</v>
      </c>
      <c r="BU128" s="21">
        <f t="shared" si="5"/>
        <v>-50</v>
      </c>
      <c r="BV128" s="21">
        <v>324</v>
      </c>
      <c r="BW128" s="21">
        <f t="shared" si="6"/>
        <v>-30</v>
      </c>
      <c r="DC128" s="21">
        <v>424</v>
      </c>
      <c r="DD128" s="21">
        <v>-20</v>
      </c>
      <c r="DF128" s="21">
        <v>324</v>
      </c>
      <c r="DG128" s="21">
        <f t="shared" si="8"/>
        <v>-30</v>
      </c>
    </row>
    <row r="129" spans="5:111" x14ac:dyDescent="0.2">
      <c r="E129" s="22">
        <v>12600</v>
      </c>
      <c r="F129" s="23">
        <v>50</v>
      </c>
      <c r="AI129" s="22" t="s">
        <v>188</v>
      </c>
      <c r="AJ129" s="21">
        <v>20</v>
      </c>
      <c r="BS129" s="21">
        <v>425</v>
      </c>
      <c r="BT129" s="21">
        <v>-30</v>
      </c>
      <c r="BU129" s="21">
        <f t="shared" si="5"/>
        <v>-50</v>
      </c>
      <c r="BV129" s="21">
        <v>325</v>
      </c>
      <c r="BW129" s="21">
        <f t="shared" si="6"/>
        <v>-30</v>
      </c>
      <c r="DC129" s="21">
        <v>425</v>
      </c>
      <c r="DD129" s="21">
        <v>-20</v>
      </c>
      <c r="DF129" s="21">
        <v>325</v>
      </c>
      <c r="DG129" s="21">
        <f t="shared" si="8"/>
        <v>-30</v>
      </c>
    </row>
    <row r="130" spans="5:111" x14ac:dyDescent="0.2">
      <c r="E130" s="22">
        <v>12700</v>
      </c>
      <c r="F130" s="23">
        <v>50</v>
      </c>
      <c r="AI130" s="22" t="s">
        <v>189</v>
      </c>
      <c r="AJ130" s="21">
        <v>20</v>
      </c>
      <c r="BS130" s="21">
        <v>426</v>
      </c>
      <c r="BT130" s="21">
        <v>-30</v>
      </c>
      <c r="BU130" s="21">
        <f t="shared" si="5"/>
        <v>-50</v>
      </c>
      <c r="BV130" s="21">
        <v>326</v>
      </c>
      <c r="BW130" s="21">
        <f t="shared" si="6"/>
        <v>-30</v>
      </c>
      <c r="DC130" s="21">
        <v>426</v>
      </c>
      <c r="DD130" s="21">
        <v>-20</v>
      </c>
      <c r="DF130" s="21">
        <v>326</v>
      </c>
      <c r="DG130" s="21">
        <f t="shared" si="8"/>
        <v>-30</v>
      </c>
    </row>
    <row r="131" spans="5:111" x14ac:dyDescent="0.2">
      <c r="E131" s="22">
        <v>12800</v>
      </c>
      <c r="F131" s="23">
        <v>50</v>
      </c>
      <c r="AI131" s="22" t="s">
        <v>190</v>
      </c>
      <c r="AJ131" s="21">
        <v>20</v>
      </c>
      <c r="BS131" s="21">
        <v>427</v>
      </c>
      <c r="BT131" s="21">
        <v>-30</v>
      </c>
      <c r="BU131" s="21">
        <f t="shared" si="5"/>
        <v>-50</v>
      </c>
      <c r="BV131" s="21">
        <v>327</v>
      </c>
      <c r="BW131" s="21">
        <f t="shared" si="6"/>
        <v>-30</v>
      </c>
      <c r="DC131" s="21">
        <v>427</v>
      </c>
      <c r="DD131" s="21">
        <v>-20</v>
      </c>
      <c r="DF131" s="21">
        <v>327</v>
      </c>
      <c r="DG131" s="21">
        <f t="shared" si="8"/>
        <v>-30</v>
      </c>
    </row>
    <row r="132" spans="5:111" x14ac:dyDescent="0.2">
      <c r="E132" s="22">
        <v>12900</v>
      </c>
      <c r="F132" s="23">
        <v>50</v>
      </c>
      <c r="AI132" s="22" t="s">
        <v>191</v>
      </c>
      <c r="AJ132" s="21">
        <v>20</v>
      </c>
      <c r="BS132" s="21">
        <v>428</v>
      </c>
      <c r="BT132" s="21">
        <v>-30</v>
      </c>
      <c r="BU132" s="21">
        <f t="shared" si="5"/>
        <v>-50</v>
      </c>
      <c r="BV132" s="21">
        <v>328</v>
      </c>
      <c r="BW132" s="21">
        <f t="shared" si="6"/>
        <v>-30</v>
      </c>
      <c r="DC132" s="21">
        <v>428</v>
      </c>
      <c r="DD132" s="21">
        <v>-20</v>
      </c>
      <c r="DF132" s="21">
        <v>328</v>
      </c>
      <c r="DG132" s="21">
        <f t="shared" si="8"/>
        <v>-30</v>
      </c>
    </row>
    <row r="133" spans="5:111" x14ac:dyDescent="0.2">
      <c r="E133" s="22">
        <v>13000</v>
      </c>
      <c r="F133" s="23">
        <v>50</v>
      </c>
      <c r="AI133" s="22" t="s">
        <v>192</v>
      </c>
      <c r="AJ133" s="21">
        <v>20</v>
      </c>
      <c r="BS133" s="21">
        <v>429</v>
      </c>
      <c r="BT133" s="21">
        <v>-30</v>
      </c>
      <c r="BU133" s="21">
        <f t="shared" si="5"/>
        <v>-50</v>
      </c>
      <c r="BV133" s="21">
        <v>329</v>
      </c>
      <c r="BW133" s="21">
        <f t="shared" si="6"/>
        <v>-30</v>
      </c>
      <c r="DC133" s="21">
        <v>429</v>
      </c>
      <c r="DD133" s="21">
        <v>-20</v>
      </c>
      <c r="DF133" s="21">
        <v>329</v>
      </c>
      <c r="DG133" s="21">
        <f t="shared" si="8"/>
        <v>-30</v>
      </c>
    </row>
    <row r="134" spans="5:111" x14ac:dyDescent="0.2">
      <c r="E134" s="22">
        <v>13100</v>
      </c>
      <c r="F134" s="23">
        <v>50</v>
      </c>
      <c r="AI134" s="22" t="s">
        <v>193</v>
      </c>
      <c r="AJ134" s="21">
        <v>20</v>
      </c>
      <c r="BS134" s="21">
        <v>430</v>
      </c>
      <c r="BT134" s="21">
        <v>-30</v>
      </c>
      <c r="BU134" s="21">
        <f t="shared" ref="BU134:BU197" si="9">BU133</f>
        <v>-50</v>
      </c>
      <c r="BV134" s="21">
        <v>330</v>
      </c>
      <c r="BW134" s="21">
        <f t="shared" ref="BW134:BW197" si="10">BW133</f>
        <v>-30</v>
      </c>
      <c r="DC134" s="21">
        <v>430</v>
      </c>
      <c r="DD134" s="21">
        <v>-20</v>
      </c>
      <c r="DF134" s="21">
        <v>330</v>
      </c>
      <c r="DG134" s="21">
        <f t="shared" si="8"/>
        <v>-30</v>
      </c>
    </row>
    <row r="135" spans="5:111" x14ac:dyDescent="0.2">
      <c r="E135" s="22">
        <v>13200</v>
      </c>
      <c r="F135" s="23">
        <v>50</v>
      </c>
      <c r="AI135" s="22" t="s">
        <v>164</v>
      </c>
      <c r="AJ135" s="21">
        <v>20</v>
      </c>
      <c r="BS135" s="21">
        <v>431</v>
      </c>
      <c r="BT135" s="21">
        <v>-30</v>
      </c>
      <c r="BU135" s="21">
        <f t="shared" si="9"/>
        <v>-50</v>
      </c>
      <c r="BV135" s="21">
        <v>331</v>
      </c>
      <c r="BW135" s="21">
        <f t="shared" si="10"/>
        <v>-30</v>
      </c>
      <c r="DC135" s="21">
        <v>431</v>
      </c>
      <c r="DD135" s="21">
        <v>-20</v>
      </c>
      <c r="DF135" s="21">
        <v>331</v>
      </c>
      <c r="DG135" s="21">
        <f t="shared" si="8"/>
        <v>-30</v>
      </c>
    </row>
    <row r="136" spans="5:111" x14ac:dyDescent="0.2">
      <c r="E136" s="22">
        <v>13300</v>
      </c>
      <c r="F136" s="23">
        <v>50</v>
      </c>
      <c r="AI136" s="22" t="s">
        <v>165</v>
      </c>
      <c r="AJ136" s="21">
        <v>20</v>
      </c>
      <c r="BS136" s="21">
        <v>432</v>
      </c>
      <c r="BT136" s="21">
        <v>-30</v>
      </c>
      <c r="BU136" s="21">
        <f t="shared" si="9"/>
        <v>-50</v>
      </c>
      <c r="BV136" s="21">
        <v>332</v>
      </c>
      <c r="BW136" s="21">
        <f t="shared" si="10"/>
        <v>-30</v>
      </c>
      <c r="DC136" s="21">
        <v>432</v>
      </c>
      <c r="DD136" s="21">
        <v>-20</v>
      </c>
      <c r="DF136" s="21">
        <v>332</v>
      </c>
      <c r="DG136" s="21">
        <f t="shared" si="8"/>
        <v>-30</v>
      </c>
    </row>
    <row r="137" spans="5:111" x14ac:dyDescent="0.2">
      <c r="E137" s="22">
        <v>13400</v>
      </c>
      <c r="F137" s="23">
        <v>50</v>
      </c>
      <c r="AI137" s="22" t="s">
        <v>166</v>
      </c>
      <c r="AJ137" s="21">
        <v>20</v>
      </c>
      <c r="BS137" s="21">
        <v>433</v>
      </c>
      <c r="BT137" s="21">
        <v>-30</v>
      </c>
      <c r="BU137" s="21">
        <f t="shared" si="9"/>
        <v>-50</v>
      </c>
      <c r="BV137" s="21">
        <v>333</v>
      </c>
      <c r="BW137" s="21">
        <f t="shared" si="10"/>
        <v>-30</v>
      </c>
      <c r="DC137" s="21">
        <v>433</v>
      </c>
      <c r="DD137" s="21">
        <v>-20</v>
      </c>
      <c r="DF137" s="21">
        <v>333</v>
      </c>
      <c r="DG137" s="21">
        <f t="shared" si="8"/>
        <v>-30</v>
      </c>
    </row>
    <row r="138" spans="5:111" x14ac:dyDescent="0.2">
      <c r="E138" s="22">
        <v>13500</v>
      </c>
      <c r="F138" s="23">
        <v>50</v>
      </c>
      <c r="BS138" s="21">
        <v>434</v>
      </c>
      <c r="BT138" s="21">
        <v>-30</v>
      </c>
      <c r="BU138" s="21">
        <f t="shared" si="9"/>
        <v>-50</v>
      </c>
      <c r="BV138" s="21">
        <v>334</v>
      </c>
      <c r="BW138" s="21">
        <f t="shared" si="10"/>
        <v>-30</v>
      </c>
      <c r="DC138" s="21">
        <v>434</v>
      </c>
      <c r="DD138" s="21">
        <v>-20</v>
      </c>
      <c r="DF138" s="21">
        <v>334</v>
      </c>
      <c r="DG138" s="21">
        <f t="shared" si="8"/>
        <v>-30</v>
      </c>
    </row>
    <row r="139" spans="5:111" x14ac:dyDescent="0.2">
      <c r="E139" s="22">
        <v>13600</v>
      </c>
      <c r="F139" s="23">
        <v>50</v>
      </c>
      <c r="BS139" s="21">
        <v>435</v>
      </c>
      <c r="BT139" s="21">
        <v>-30</v>
      </c>
      <c r="BU139" s="21">
        <f t="shared" si="9"/>
        <v>-50</v>
      </c>
      <c r="BV139" s="21">
        <v>335</v>
      </c>
      <c r="BW139" s="21">
        <f t="shared" si="10"/>
        <v>-30</v>
      </c>
      <c r="DC139" s="21">
        <v>435</v>
      </c>
      <c r="DD139" s="21">
        <v>-20</v>
      </c>
      <c r="DF139" s="21">
        <v>335</v>
      </c>
      <c r="DG139" s="21">
        <f t="shared" si="8"/>
        <v>-30</v>
      </c>
    </row>
    <row r="140" spans="5:111" x14ac:dyDescent="0.2">
      <c r="E140" s="22">
        <v>13700</v>
      </c>
      <c r="F140" s="23">
        <v>50</v>
      </c>
      <c r="BS140" s="21">
        <v>436</v>
      </c>
      <c r="BT140" s="21">
        <v>-30</v>
      </c>
      <c r="BU140" s="21">
        <f t="shared" si="9"/>
        <v>-50</v>
      </c>
      <c r="BV140" s="21">
        <v>336</v>
      </c>
      <c r="BW140" s="21">
        <f t="shared" si="10"/>
        <v>-30</v>
      </c>
      <c r="DC140" s="21">
        <v>436</v>
      </c>
      <c r="DD140" s="21">
        <v>-20</v>
      </c>
      <c r="DF140" s="21">
        <v>336</v>
      </c>
      <c r="DG140" s="21">
        <f t="shared" si="8"/>
        <v>-30</v>
      </c>
    </row>
    <row r="141" spans="5:111" x14ac:dyDescent="0.2">
      <c r="E141" s="22">
        <v>13800</v>
      </c>
      <c r="F141" s="23">
        <v>50</v>
      </c>
      <c r="BS141" s="21">
        <v>437</v>
      </c>
      <c r="BT141" s="21">
        <v>-30</v>
      </c>
      <c r="BU141" s="21">
        <f t="shared" si="9"/>
        <v>-50</v>
      </c>
      <c r="BV141" s="21">
        <v>337</v>
      </c>
      <c r="BW141" s="21">
        <f t="shared" si="10"/>
        <v>-30</v>
      </c>
      <c r="DC141" s="21">
        <v>437</v>
      </c>
      <c r="DD141" s="21">
        <v>-20</v>
      </c>
      <c r="DF141" s="21">
        <v>337</v>
      </c>
      <c r="DG141" s="21">
        <f t="shared" si="8"/>
        <v>-30</v>
      </c>
    </row>
    <row r="142" spans="5:111" x14ac:dyDescent="0.2">
      <c r="E142" s="22">
        <v>13900</v>
      </c>
      <c r="F142" s="23">
        <v>50</v>
      </c>
      <c r="BS142" s="21">
        <v>438</v>
      </c>
      <c r="BT142" s="21">
        <v>-30</v>
      </c>
      <c r="BU142" s="21">
        <f t="shared" si="9"/>
        <v>-50</v>
      </c>
      <c r="BV142" s="21">
        <v>338</v>
      </c>
      <c r="BW142" s="21">
        <f t="shared" si="10"/>
        <v>-30</v>
      </c>
      <c r="DC142" s="21">
        <v>438</v>
      </c>
      <c r="DD142" s="21">
        <v>-20</v>
      </c>
      <c r="DF142" s="21">
        <v>338</v>
      </c>
      <c r="DG142" s="21">
        <f t="shared" si="8"/>
        <v>-30</v>
      </c>
    </row>
    <row r="143" spans="5:111" x14ac:dyDescent="0.2">
      <c r="E143" s="22">
        <v>14000</v>
      </c>
      <c r="F143" s="23">
        <v>50</v>
      </c>
      <c r="BS143" s="21">
        <v>439</v>
      </c>
      <c r="BT143" s="21">
        <v>-30</v>
      </c>
      <c r="BU143" s="21">
        <f t="shared" si="9"/>
        <v>-50</v>
      </c>
      <c r="BV143" s="21">
        <v>339</v>
      </c>
      <c r="BW143" s="21">
        <f t="shared" si="10"/>
        <v>-30</v>
      </c>
      <c r="DC143" s="21">
        <v>439</v>
      </c>
      <c r="DD143" s="21">
        <v>-20</v>
      </c>
      <c r="DF143" s="21">
        <v>339</v>
      </c>
      <c r="DG143" s="21">
        <f t="shared" si="8"/>
        <v>-30</v>
      </c>
    </row>
    <row r="144" spans="5:111" x14ac:dyDescent="0.2">
      <c r="E144" s="22">
        <v>14100</v>
      </c>
      <c r="F144" s="23">
        <v>50</v>
      </c>
      <c r="BS144" s="21">
        <v>440</v>
      </c>
      <c r="BT144" s="21">
        <v>-30</v>
      </c>
      <c r="BU144" s="21">
        <f t="shared" si="9"/>
        <v>-50</v>
      </c>
      <c r="BV144" s="21">
        <v>340</v>
      </c>
      <c r="BW144" s="21">
        <f t="shared" si="10"/>
        <v>-30</v>
      </c>
      <c r="DC144" s="21">
        <v>440</v>
      </c>
      <c r="DD144" s="21">
        <v>-20</v>
      </c>
      <c r="DF144" s="21">
        <v>340</v>
      </c>
      <c r="DG144" s="21">
        <f t="shared" si="8"/>
        <v>-30</v>
      </c>
    </row>
    <row r="145" spans="5:111" x14ac:dyDescent="0.2">
      <c r="E145" s="22">
        <v>14200</v>
      </c>
      <c r="F145" s="23">
        <v>50</v>
      </c>
      <c r="BS145" s="21">
        <v>441</v>
      </c>
      <c r="BT145" s="21">
        <v>-30</v>
      </c>
      <c r="BU145" s="21">
        <f t="shared" si="9"/>
        <v>-50</v>
      </c>
      <c r="BV145" s="21">
        <v>341</v>
      </c>
      <c r="BW145" s="21">
        <f t="shared" si="10"/>
        <v>-30</v>
      </c>
      <c r="DC145" s="21">
        <v>441</v>
      </c>
      <c r="DD145" s="21">
        <v>-20</v>
      </c>
      <c r="DF145" s="21">
        <v>341</v>
      </c>
      <c r="DG145" s="21">
        <f t="shared" si="8"/>
        <v>-30</v>
      </c>
    </row>
    <row r="146" spans="5:111" x14ac:dyDescent="0.2">
      <c r="E146" s="22">
        <v>14300</v>
      </c>
      <c r="F146" s="23">
        <v>50</v>
      </c>
      <c r="BS146" s="21">
        <v>442</v>
      </c>
      <c r="BT146" s="21">
        <v>-30</v>
      </c>
      <c r="BU146" s="21">
        <f t="shared" si="9"/>
        <v>-50</v>
      </c>
      <c r="BV146" s="21">
        <v>342</v>
      </c>
      <c r="BW146" s="21">
        <f t="shared" si="10"/>
        <v>-30</v>
      </c>
      <c r="DC146" s="21">
        <v>442</v>
      </c>
      <c r="DD146" s="21">
        <v>-20</v>
      </c>
      <c r="DF146" s="21">
        <v>342</v>
      </c>
      <c r="DG146" s="21">
        <f t="shared" si="8"/>
        <v>-30</v>
      </c>
    </row>
    <row r="147" spans="5:111" x14ac:dyDescent="0.2">
      <c r="E147" s="22">
        <v>14400</v>
      </c>
      <c r="F147" s="23">
        <v>50</v>
      </c>
      <c r="BS147" s="21">
        <v>443</v>
      </c>
      <c r="BT147" s="21">
        <v>-30</v>
      </c>
      <c r="BU147" s="21">
        <f t="shared" si="9"/>
        <v>-50</v>
      </c>
      <c r="BV147" s="21">
        <v>343</v>
      </c>
      <c r="BW147" s="21">
        <f t="shared" si="10"/>
        <v>-30</v>
      </c>
      <c r="DC147" s="21">
        <v>443</v>
      </c>
      <c r="DD147" s="21">
        <v>-20</v>
      </c>
      <c r="DF147" s="21">
        <v>343</v>
      </c>
      <c r="DG147" s="21">
        <f t="shared" si="8"/>
        <v>-30</v>
      </c>
    </row>
    <row r="148" spans="5:111" x14ac:dyDescent="0.2">
      <c r="E148" s="22">
        <v>14500</v>
      </c>
      <c r="F148" s="23">
        <v>50</v>
      </c>
      <c r="BS148" s="21">
        <v>444</v>
      </c>
      <c r="BT148" s="21">
        <v>-30</v>
      </c>
      <c r="BU148" s="21">
        <f t="shared" si="9"/>
        <v>-50</v>
      </c>
      <c r="BV148" s="21">
        <v>344</v>
      </c>
      <c r="BW148" s="21">
        <f t="shared" si="10"/>
        <v>-30</v>
      </c>
      <c r="DC148" s="21">
        <v>444</v>
      </c>
      <c r="DD148" s="21">
        <v>-20</v>
      </c>
      <c r="DF148" s="21">
        <v>344</v>
      </c>
      <c r="DG148" s="21">
        <f t="shared" si="8"/>
        <v>-30</v>
      </c>
    </row>
    <row r="149" spans="5:111" x14ac:dyDescent="0.2">
      <c r="E149" s="22">
        <v>14600</v>
      </c>
      <c r="F149" s="23">
        <v>50</v>
      </c>
      <c r="BS149" s="21">
        <v>445</v>
      </c>
      <c r="BT149" s="21">
        <v>-30</v>
      </c>
      <c r="BU149" s="21">
        <f t="shared" si="9"/>
        <v>-50</v>
      </c>
      <c r="BV149" s="21">
        <v>345</v>
      </c>
      <c r="BW149" s="21">
        <f t="shared" si="10"/>
        <v>-30</v>
      </c>
      <c r="DC149" s="21">
        <v>445</v>
      </c>
      <c r="DD149" s="21">
        <v>-20</v>
      </c>
      <c r="DF149" s="21">
        <v>345</v>
      </c>
      <c r="DG149" s="21">
        <f t="shared" si="8"/>
        <v>-30</v>
      </c>
    </row>
    <row r="150" spans="5:111" x14ac:dyDescent="0.2">
      <c r="E150" s="22">
        <v>14700</v>
      </c>
      <c r="F150" s="23">
        <v>50</v>
      </c>
      <c r="BS150" s="21">
        <v>446</v>
      </c>
      <c r="BT150" s="21">
        <v>-30</v>
      </c>
      <c r="BU150" s="21">
        <f t="shared" si="9"/>
        <v>-50</v>
      </c>
      <c r="BV150" s="21">
        <v>346</v>
      </c>
      <c r="BW150" s="21">
        <f t="shared" si="10"/>
        <v>-30</v>
      </c>
      <c r="DC150" s="21">
        <v>446</v>
      </c>
      <c r="DD150" s="21">
        <v>-20</v>
      </c>
      <c r="DF150" s="21">
        <v>346</v>
      </c>
      <c r="DG150" s="21">
        <f t="shared" si="8"/>
        <v>-30</v>
      </c>
    </row>
    <row r="151" spans="5:111" x14ac:dyDescent="0.2">
      <c r="E151" s="22">
        <v>14800</v>
      </c>
      <c r="F151" s="23">
        <v>50</v>
      </c>
      <c r="BS151" s="21">
        <v>447</v>
      </c>
      <c r="BT151" s="21">
        <v>-30</v>
      </c>
      <c r="BU151" s="21">
        <f t="shared" si="9"/>
        <v>-50</v>
      </c>
      <c r="BV151" s="21">
        <v>347</v>
      </c>
      <c r="BW151" s="21">
        <f t="shared" si="10"/>
        <v>-30</v>
      </c>
      <c r="DC151" s="21">
        <v>447</v>
      </c>
      <c r="DD151" s="21">
        <v>-20</v>
      </c>
      <c r="DF151" s="21">
        <v>347</v>
      </c>
      <c r="DG151" s="21">
        <f t="shared" si="8"/>
        <v>-30</v>
      </c>
    </row>
    <row r="152" spans="5:111" x14ac:dyDescent="0.2">
      <c r="E152" s="22">
        <v>14900</v>
      </c>
      <c r="F152" s="23">
        <v>50</v>
      </c>
      <c r="BS152" s="21">
        <v>448</v>
      </c>
      <c r="BT152" s="21">
        <v>-30</v>
      </c>
      <c r="BU152" s="21">
        <f t="shared" si="9"/>
        <v>-50</v>
      </c>
      <c r="BV152" s="21">
        <v>348</v>
      </c>
      <c r="BW152" s="21">
        <f t="shared" si="10"/>
        <v>-30</v>
      </c>
      <c r="DC152" s="21">
        <v>448</v>
      </c>
      <c r="DD152" s="21">
        <v>-20</v>
      </c>
      <c r="DF152" s="21">
        <v>348</v>
      </c>
      <c r="DG152" s="21">
        <f t="shared" si="8"/>
        <v>-30</v>
      </c>
    </row>
    <row r="153" spans="5:111" x14ac:dyDescent="0.2">
      <c r="E153" s="22">
        <v>15000</v>
      </c>
      <c r="F153" s="23">
        <v>50</v>
      </c>
      <c r="BS153" s="21">
        <v>449</v>
      </c>
      <c r="BT153" s="21">
        <v>-30</v>
      </c>
      <c r="BU153" s="21">
        <f t="shared" si="9"/>
        <v>-50</v>
      </c>
      <c r="BV153" s="21">
        <v>349</v>
      </c>
      <c r="BW153" s="21">
        <f t="shared" si="10"/>
        <v>-30</v>
      </c>
      <c r="DC153" s="21">
        <v>449</v>
      </c>
      <c r="DD153" s="21">
        <v>-20</v>
      </c>
      <c r="DF153" s="21">
        <v>349</v>
      </c>
      <c r="DG153" s="21">
        <f t="shared" si="8"/>
        <v>-30</v>
      </c>
    </row>
    <row r="154" spans="5:111" x14ac:dyDescent="0.2">
      <c r="E154" s="22">
        <v>15100</v>
      </c>
      <c r="F154" s="23">
        <v>50</v>
      </c>
      <c r="BS154" s="21">
        <v>450</v>
      </c>
      <c r="BT154" s="21">
        <v>-30</v>
      </c>
      <c r="BU154" s="21">
        <f t="shared" si="9"/>
        <v>-50</v>
      </c>
      <c r="BV154" s="21">
        <v>350</v>
      </c>
      <c r="BW154" s="21">
        <f t="shared" si="10"/>
        <v>-30</v>
      </c>
      <c r="DC154" s="21">
        <v>450</v>
      </c>
      <c r="DD154" s="21">
        <v>-20</v>
      </c>
      <c r="DF154" s="21">
        <v>350</v>
      </c>
      <c r="DG154" s="21">
        <f t="shared" si="8"/>
        <v>-30</v>
      </c>
    </row>
    <row r="155" spans="5:111" x14ac:dyDescent="0.2">
      <c r="E155" s="22">
        <v>15200</v>
      </c>
      <c r="F155" s="23">
        <v>50</v>
      </c>
      <c r="BS155" s="21">
        <v>451</v>
      </c>
      <c r="BT155" s="21">
        <v>-30</v>
      </c>
      <c r="BU155" s="21">
        <f t="shared" si="9"/>
        <v>-50</v>
      </c>
      <c r="BV155" s="21">
        <v>351</v>
      </c>
      <c r="BW155" s="21">
        <f t="shared" si="10"/>
        <v>-30</v>
      </c>
      <c r="DC155" s="21">
        <v>451</v>
      </c>
      <c r="DD155" s="21">
        <v>-20</v>
      </c>
      <c r="DF155" s="21">
        <v>351</v>
      </c>
      <c r="DG155" s="21">
        <f t="shared" si="8"/>
        <v>-30</v>
      </c>
    </row>
    <row r="156" spans="5:111" x14ac:dyDescent="0.2">
      <c r="E156" s="22">
        <v>15300</v>
      </c>
      <c r="F156" s="23">
        <v>50</v>
      </c>
      <c r="BS156" s="21">
        <v>452</v>
      </c>
      <c r="BT156" s="21">
        <v>-30</v>
      </c>
      <c r="BU156" s="21">
        <f t="shared" si="9"/>
        <v>-50</v>
      </c>
      <c r="BV156" s="21">
        <v>352</v>
      </c>
      <c r="BW156" s="21">
        <f t="shared" si="10"/>
        <v>-30</v>
      </c>
      <c r="DC156" s="21">
        <v>452</v>
      </c>
      <c r="DD156" s="21">
        <v>-20</v>
      </c>
      <c r="DF156" s="21">
        <v>352</v>
      </c>
      <c r="DG156" s="21">
        <f t="shared" si="8"/>
        <v>-30</v>
      </c>
    </row>
    <row r="157" spans="5:111" x14ac:dyDescent="0.2">
      <c r="E157" s="22">
        <v>15400</v>
      </c>
      <c r="F157" s="23">
        <v>50</v>
      </c>
      <c r="BS157" s="21">
        <v>453</v>
      </c>
      <c r="BT157" s="21">
        <v>-30</v>
      </c>
      <c r="BU157" s="21">
        <f t="shared" si="9"/>
        <v>-50</v>
      </c>
      <c r="BV157" s="21">
        <v>353</v>
      </c>
      <c r="BW157" s="21">
        <f t="shared" si="10"/>
        <v>-30</v>
      </c>
      <c r="DC157" s="21">
        <v>453</v>
      </c>
      <c r="DD157" s="21">
        <v>-20</v>
      </c>
      <c r="DF157" s="21">
        <v>353</v>
      </c>
      <c r="DG157" s="21">
        <f t="shared" si="8"/>
        <v>-30</v>
      </c>
    </row>
    <row r="158" spans="5:111" x14ac:dyDescent="0.2">
      <c r="E158" s="22">
        <v>15500</v>
      </c>
      <c r="F158" s="23">
        <v>50</v>
      </c>
      <c r="BS158" s="21">
        <v>454</v>
      </c>
      <c r="BT158" s="21">
        <v>-30</v>
      </c>
      <c r="BU158" s="21">
        <f t="shared" si="9"/>
        <v>-50</v>
      </c>
      <c r="BV158" s="21">
        <v>354</v>
      </c>
      <c r="BW158" s="21">
        <f t="shared" si="10"/>
        <v>-30</v>
      </c>
      <c r="DC158" s="21">
        <v>454</v>
      </c>
      <c r="DD158" s="21">
        <v>-20</v>
      </c>
      <c r="DF158" s="21">
        <v>354</v>
      </c>
      <c r="DG158" s="21">
        <f t="shared" si="8"/>
        <v>-30</v>
      </c>
    </row>
    <row r="159" spans="5:111" x14ac:dyDescent="0.2">
      <c r="E159" s="22">
        <v>15600</v>
      </c>
      <c r="F159" s="23">
        <v>50</v>
      </c>
      <c r="BS159" s="21">
        <v>455</v>
      </c>
      <c r="BT159" s="21">
        <v>-30</v>
      </c>
      <c r="BU159" s="21">
        <f t="shared" si="9"/>
        <v>-50</v>
      </c>
      <c r="BV159" s="21">
        <v>355</v>
      </c>
      <c r="BW159" s="21">
        <f t="shared" si="10"/>
        <v>-30</v>
      </c>
      <c r="DC159" s="21">
        <v>455</v>
      </c>
      <c r="DD159" s="21">
        <v>-20</v>
      </c>
      <c r="DF159" s="21">
        <v>355</v>
      </c>
      <c r="DG159" s="21">
        <f t="shared" si="8"/>
        <v>-30</v>
      </c>
    </row>
    <row r="160" spans="5:111" x14ac:dyDescent="0.2">
      <c r="E160" s="22">
        <v>15700</v>
      </c>
      <c r="F160" s="23">
        <v>50</v>
      </c>
      <c r="BS160" s="21">
        <v>456</v>
      </c>
      <c r="BT160" s="21">
        <v>-30</v>
      </c>
      <c r="BU160" s="21">
        <f t="shared" si="9"/>
        <v>-50</v>
      </c>
      <c r="BV160" s="21">
        <v>356</v>
      </c>
      <c r="BW160" s="21">
        <f t="shared" si="10"/>
        <v>-30</v>
      </c>
      <c r="DC160" s="21">
        <v>456</v>
      </c>
      <c r="DD160" s="21">
        <v>-20</v>
      </c>
      <c r="DF160" s="21">
        <v>356</v>
      </c>
      <c r="DG160" s="21">
        <f t="shared" si="8"/>
        <v>-30</v>
      </c>
    </row>
    <row r="161" spans="5:111" x14ac:dyDescent="0.2">
      <c r="E161" s="22">
        <v>15800</v>
      </c>
      <c r="F161" s="23">
        <v>50</v>
      </c>
      <c r="BS161" s="21">
        <v>457</v>
      </c>
      <c r="BT161" s="21">
        <v>-30</v>
      </c>
      <c r="BU161" s="21">
        <f t="shared" si="9"/>
        <v>-50</v>
      </c>
      <c r="BV161" s="21">
        <v>357</v>
      </c>
      <c r="BW161" s="21">
        <f t="shared" si="10"/>
        <v>-30</v>
      </c>
      <c r="DC161" s="21">
        <v>457</v>
      </c>
      <c r="DD161" s="21">
        <v>-20</v>
      </c>
      <c r="DF161" s="21">
        <v>357</v>
      </c>
      <c r="DG161" s="21">
        <f t="shared" si="8"/>
        <v>-30</v>
      </c>
    </row>
    <row r="162" spans="5:111" x14ac:dyDescent="0.2">
      <c r="E162" s="22">
        <v>15900</v>
      </c>
      <c r="F162" s="23">
        <v>50</v>
      </c>
      <c r="BS162" s="21">
        <v>458</v>
      </c>
      <c r="BT162" s="21">
        <v>-30</v>
      </c>
      <c r="BU162" s="21">
        <f t="shared" si="9"/>
        <v>-50</v>
      </c>
      <c r="BV162" s="21">
        <v>358</v>
      </c>
      <c r="BW162" s="21">
        <f t="shared" si="10"/>
        <v>-30</v>
      </c>
      <c r="DC162" s="21">
        <v>458</v>
      </c>
      <c r="DD162" s="21">
        <v>-20</v>
      </c>
      <c r="DF162" s="21">
        <v>358</v>
      </c>
      <c r="DG162" s="21">
        <f t="shared" si="8"/>
        <v>-30</v>
      </c>
    </row>
    <row r="163" spans="5:111" x14ac:dyDescent="0.2">
      <c r="E163" s="22">
        <v>16000</v>
      </c>
      <c r="F163" s="23">
        <v>50</v>
      </c>
      <c r="BS163" s="21">
        <v>459</v>
      </c>
      <c r="BT163" s="21">
        <v>-30</v>
      </c>
      <c r="BU163" s="21">
        <f t="shared" si="9"/>
        <v>-50</v>
      </c>
      <c r="BV163" s="21">
        <v>359</v>
      </c>
      <c r="BW163" s="21">
        <f t="shared" si="10"/>
        <v>-30</v>
      </c>
      <c r="DC163" s="21">
        <v>459</v>
      </c>
      <c r="DD163" s="21">
        <v>-20</v>
      </c>
      <c r="DF163" s="21">
        <v>359</v>
      </c>
      <c r="DG163" s="21">
        <f t="shared" si="8"/>
        <v>-30</v>
      </c>
    </row>
    <row r="164" spans="5:111" x14ac:dyDescent="0.2">
      <c r="E164" s="22">
        <v>16100</v>
      </c>
      <c r="F164" s="23">
        <v>50</v>
      </c>
      <c r="BS164" s="21">
        <v>460</v>
      </c>
      <c r="BT164" s="21">
        <v>-30</v>
      </c>
      <c r="BU164" s="21">
        <f t="shared" si="9"/>
        <v>-50</v>
      </c>
      <c r="BV164" s="21">
        <v>360</v>
      </c>
      <c r="BW164" s="21">
        <f t="shared" si="10"/>
        <v>-30</v>
      </c>
      <c r="DC164" s="21">
        <v>460</v>
      </c>
      <c r="DD164" s="21">
        <v>-20</v>
      </c>
      <c r="DF164" s="21">
        <v>360</v>
      </c>
      <c r="DG164" s="21">
        <f t="shared" si="8"/>
        <v>-30</v>
      </c>
    </row>
    <row r="165" spans="5:111" x14ac:dyDescent="0.2">
      <c r="E165" s="22">
        <v>16200</v>
      </c>
      <c r="F165" s="23">
        <v>50</v>
      </c>
      <c r="BS165" s="21">
        <v>461</v>
      </c>
      <c r="BT165" s="21">
        <v>-30</v>
      </c>
      <c r="BU165" s="21">
        <f t="shared" si="9"/>
        <v>-50</v>
      </c>
      <c r="BV165" s="21">
        <v>361</v>
      </c>
      <c r="BW165" s="21">
        <f t="shared" si="10"/>
        <v>-30</v>
      </c>
      <c r="DC165" s="21">
        <v>461</v>
      </c>
      <c r="DD165" s="21">
        <v>-20</v>
      </c>
      <c r="DF165" s="21">
        <v>361</v>
      </c>
      <c r="DG165" s="21">
        <f t="shared" si="8"/>
        <v>-30</v>
      </c>
    </row>
    <row r="166" spans="5:111" x14ac:dyDescent="0.2">
      <c r="E166" s="22">
        <v>16300</v>
      </c>
      <c r="F166" s="23">
        <v>50</v>
      </c>
      <c r="BS166" s="21">
        <v>462</v>
      </c>
      <c r="BT166" s="21">
        <v>-30</v>
      </c>
      <c r="BU166" s="21">
        <f t="shared" si="9"/>
        <v>-50</v>
      </c>
      <c r="BV166" s="21">
        <v>362</v>
      </c>
      <c r="BW166" s="21">
        <f t="shared" si="10"/>
        <v>-30</v>
      </c>
      <c r="DC166" s="21">
        <v>462</v>
      </c>
      <c r="DD166" s="21">
        <v>-20</v>
      </c>
      <c r="DF166" s="21">
        <v>362</v>
      </c>
      <c r="DG166" s="21">
        <f t="shared" si="8"/>
        <v>-30</v>
      </c>
    </row>
    <row r="167" spans="5:111" x14ac:dyDescent="0.2">
      <c r="E167" s="22">
        <v>16400</v>
      </c>
      <c r="F167" s="23">
        <v>50</v>
      </c>
      <c r="BS167" s="21">
        <v>463</v>
      </c>
      <c r="BT167" s="21">
        <v>-30</v>
      </c>
      <c r="BU167" s="21">
        <f t="shared" si="9"/>
        <v>-50</v>
      </c>
      <c r="BV167" s="21">
        <v>363</v>
      </c>
      <c r="BW167" s="21">
        <f t="shared" si="10"/>
        <v>-30</v>
      </c>
      <c r="DC167" s="21">
        <v>463</v>
      </c>
      <c r="DD167" s="21">
        <v>-20</v>
      </c>
      <c r="DF167" s="21">
        <v>363</v>
      </c>
      <c r="DG167" s="21">
        <f t="shared" si="8"/>
        <v>-30</v>
      </c>
    </row>
    <row r="168" spans="5:111" x14ac:dyDescent="0.2">
      <c r="E168" s="22">
        <v>16500</v>
      </c>
      <c r="F168" s="23">
        <v>50</v>
      </c>
      <c r="BS168" s="21">
        <v>464</v>
      </c>
      <c r="BT168" s="21">
        <v>-30</v>
      </c>
      <c r="BU168" s="21">
        <f t="shared" si="9"/>
        <v>-50</v>
      </c>
      <c r="BV168" s="21">
        <v>364</v>
      </c>
      <c r="BW168" s="21">
        <f t="shared" si="10"/>
        <v>-30</v>
      </c>
      <c r="DC168" s="21">
        <v>464</v>
      </c>
      <c r="DD168" s="21">
        <v>-20</v>
      </c>
      <c r="DF168" s="21">
        <v>364</v>
      </c>
      <c r="DG168" s="21">
        <f t="shared" si="8"/>
        <v>-30</v>
      </c>
    </row>
    <row r="169" spans="5:111" x14ac:dyDescent="0.2">
      <c r="E169" s="22">
        <v>16600</v>
      </c>
      <c r="F169" s="23">
        <v>50</v>
      </c>
      <c r="BS169" s="21">
        <v>465</v>
      </c>
      <c r="BT169" s="21">
        <v>-30</v>
      </c>
      <c r="BU169" s="21">
        <f t="shared" si="9"/>
        <v>-50</v>
      </c>
      <c r="BV169" s="21">
        <v>365</v>
      </c>
      <c r="BW169" s="21">
        <f t="shared" si="10"/>
        <v>-30</v>
      </c>
      <c r="DC169" s="21">
        <v>465</v>
      </c>
      <c r="DD169" s="21">
        <v>-20</v>
      </c>
      <c r="DF169" s="21">
        <v>365</v>
      </c>
      <c r="DG169" s="21">
        <f t="shared" si="8"/>
        <v>-30</v>
      </c>
    </row>
    <row r="170" spans="5:111" x14ac:dyDescent="0.2">
      <c r="E170" s="22">
        <v>16700</v>
      </c>
      <c r="F170" s="23">
        <v>50</v>
      </c>
      <c r="BS170" s="21">
        <v>466</v>
      </c>
      <c r="BT170" s="21">
        <v>-30</v>
      </c>
      <c r="BU170" s="21">
        <f t="shared" si="9"/>
        <v>-50</v>
      </c>
      <c r="BV170" s="21">
        <v>366</v>
      </c>
      <c r="BW170" s="21">
        <f t="shared" si="10"/>
        <v>-30</v>
      </c>
      <c r="DC170" s="21">
        <v>466</v>
      </c>
      <c r="DD170" s="21">
        <v>-20</v>
      </c>
      <c r="DF170" s="21">
        <v>366</v>
      </c>
      <c r="DG170" s="21">
        <f t="shared" ref="DG170:DG203" si="11">DG169</f>
        <v>-30</v>
      </c>
    </row>
    <row r="171" spans="5:111" x14ac:dyDescent="0.2">
      <c r="E171" s="22">
        <v>16800</v>
      </c>
      <c r="F171" s="23">
        <v>50</v>
      </c>
      <c r="BS171" s="21">
        <v>467</v>
      </c>
      <c r="BT171" s="21">
        <v>-30</v>
      </c>
      <c r="BU171" s="21">
        <f t="shared" si="9"/>
        <v>-50</v>
      </c>
      <c r="BV171" s="21">
        <v>367</v>
      </c>
      <c r="BW171" s="21">
        <f t="shared" si="10"/>
        <v>-30</v>
      </c>
      <c r="DC171" s="21">
        <v>467</v>
      </c>
      <c r="DD171" s="21">
        <v>-20</v>
      </c>
      <c r="DF171" s="21">
        <v>367</v>
      </c>
      <c r="DG171" s="21">
        <f t="shared" si="11"/>
        <v>-30</v>
      </c>
    </row>
    <row r="172" spans="5:111" x14ac:dyDescent="0.2">
      <c r="E172" s="22">
        <v>16900</v>
      </c>
      <c r="F172" s="23">
        <v>50</v>
      </c>
      <c r="BS172" s="21">
        <v>468</v>
      </c>
      <c r="BT172" s="21">
        <v>-30</v>
      </c>
      <c r="BU172" s="21">
        <f t="shared" si="9"/>
        <v>-50</v>
      </c>
      <c r="BV172" s="21">
        <v>368</v>
      </c>
      <c r="BW172" s="21">
        <f t="shared" si="10"/>
        <v>-30</v>
      </c>
      <c r="DC172" s="21">
        <v>468</v>
      </c>
      <c r="DD172" s="21">
        <v>-20</v>
      </c>
      <c r="DF172" s="21">
        <v>368</v>
      </c>
      <c r="DG172" s="21">
        <f t="shared" si="11"/>
        <v>-30</v>
      </c>
    </row>
    <row r="173" spans="5:111" x14ac:dyDescent="0.2">
      <c r="E173" s="22">
        <v>17000</v>
      </c>
      <c r="F173" s="23">
        <v>50</v>
      </c>
      <c r="BS173" s="21">
        <v>469</v>
      </c>
      <c r="BT173" s="21">
        <v>-30</v>
      </c>
      <c r="BU173" s="21">
        <f t="shared" si="9"/>
        <v>-50</v>
      </c>
      <c r="BV173" s="21">
        <v>369</v>
      </c>
      <c r="BW173" s="21">
        <f t="shared" si="10"/>
        <v>-30</v>
      </c>
      <c r="DC173" s="21">
        <v>469</v>
      </c>
      <c r="DD173" s="21">
        <v>-20</v>
      </c>
      <c r="DF173" s="21">
        <v>369</v>
      </c>
      <c r="DG173" s="21">
        <f t="shared" si="11"/>
        <v>-30</v>
      </c>
    </row>
    <row r="174" spans="5:111" x14ac:dyDescent="0.2">
      <c r="E174" s="22">
        <v>17100</v>
      </c>
      <c r="F174" s="23">
        <v>50</v>
      </c>
      <c r="BS174" s="21">
        <v>470</v>
      </c>
      <c r="BT174" s="21">
        <v>-30</v>
      </c>
      <c r="BU174" s="21">
        <f t="shared" si="9"/>
        <v>-50</v>
      </c>
      <c r="BV174" s="21">
        <v>370</v>
      </c>
      <c r="BW174" s="21">
        <f t="shared" si="10"/>
        <v>-30</v>
      </c>
      <c r="DC174" s="21">
        <v>470</v>
      </c>
      <c r="DD174" s="21">
        <v>-20</v>
      </c>
      <c r="DF174" s="21">
        <v>370</v>
      </c>
      <c r="DG174" s="21">
        <f t="shared" si="11"/>
        <v>-30</v>
      </c>
    </row>
    <row r="175" spans="5:111" x14ac:dyDescent="0.2">
      <c r="E175" s="22">
        <v>17200</v>
      </c>
      <c r="F175" s="23">
        <v>50</v>
      </c>
      <c r="BS175" s="21">
        <v>471</v>
      </c>
      <c r="BT175" s="21">
        <v>-30</v>
      </c>
      <c r="BU175" s="21">
        <f t="shared" si="9"/>
        <v>-50</v>
      </c>
      <c r="BV175" s="21">
        <v>371</v>
      </c>
      <c r="BW175" s="21">
        <f t="shared" si="10"/>
        <v>-30</v>
      </c>
      <c r="DC175" s="21">
        <v>471</v>
      </c>
      <c r="DD175" s="21">
        <v>-20</v>
      </c>
      <c r="DF175" s="21">
        <v>371</v>
      </c>
      <c r="DG175" s="21">
        <f t="shared" si="11"/>
        <v>-30</v>
      </c>
    </row>
    <row r="176" spans="5:111" x14ac:dyDescent="0.2">
      <c r="E176" s="22">
        <v>17300</v>
      </c>
      <c r="F176" s="23">
        <v>50</v>
      </c>
      <c r="BS176" s="21">
        <v>472</v>
      </c>
      <c r="BT176" s="21">
        <v>-30</v>
      </c>
      <c r="BU176" s="21">
        <f t="shared" si="9"/>
        <v>-50</v>
      </c>
      <c r="BV176" s="21">
        <v>372</v>
      </c>
      <c r="BW176" s="21">
        <f t="shared" si="10"/>
        <v>-30</v>
      </c>
      <c r="DC176" s="21">
        <v>472</v>
      </c>
      <c r="DD176" s="21">
        <v>-20</v>
      </c>
      <c r="DF176" s="21">
        <v>372</v>
      </c>
      <c r="DG176" s="21">
        <f t="shared" si="11"/>
        <v>-30</v>
      </c>
    </row>
    <row r="177" spans="5:111" x14ac:dyDescent="0.2">
      <c r="E177" s="22">
        <v>17400</v>
      </c>
      <c r="F177" s="23">
        <v>50</v>
      </c>
      <c r="BS177" s="21">
        <v>473</v>
      </c>
      <c r="BT177" s="21">
        <v>-30</v>
      </c>
      <c r="BU177" s="21">
        <f t="shared" si="9"/>
        <v>-50</v>
      </c>
      <c r="BV177" s="21">
        <v>373</v>
      </c>
      <c r="BW177" s="21">
        <f t="shared" si="10"/>
        <v>-30</v>
      </c>
      <c r="DC177" s="21">
        <v>473</v>
      </c>
      <c r="DD177" s="21">
        <v>-20</v>
      </c>
      <c r="DF177" s="21">
        <v>373</v>
      </c>
      <c r="DG177" s="21">
        <f t="shared" si="11"/>
        <v>-30</v>
      </c>
    </row>
    <row r="178" spans="5:111" x14ac:dyDescent="0.2">
      <c r="E178" s="22">
        <v>17500</v>
      </c>
      <c r="F178" s="23">
        <v>50</v>
      </c>
      <c r="BS178" s="21">
        <v>474</v>
      </c>
      <c r="BT178" s="21">
        <v>-30</v>
      </c>
      <c r="BU178" s="21">
        <f t="shared" si="9"/>
        <v>-50</v>
      </c>
      <c r="BV178" s="21">
        <v>374</v>
      </c>
      <c r="BW178" s="21">
        <f t="shared" si="10"/>
        <v>-30</v>
      </c>
      <c r="DC178" s="21">
        <v>474</v>
      </c>
      <c r="DD178" s="21">
        <v>-20</v>
      </c>
      <c r="DF178" s="21">
        <v>374</v>
      </c>
      <c r="DG178" s="21">
        <f t="shared" si="11"/>
        <v>-30</v>
      </c>
    </row>
    <row r="179" spans="5:111" x14ac:dyDescent="0.2">
      <c r="E179" s="22">
        <v>17600</v>
      </c>
      <c r="F179" s="23">
        <v>50</v>
      </c>
      <c r="BS179" s="21">
        <v>475</v>
      </c>
      <c r="BT179" s="21">
        <v>-30</v>
      </c>
      <c r="BU179" s="21">
        <f t="shared" si="9"/>
        <v>-50</v>
      </c>
      <c r="BV179" s="21">
        <v>375</v>
      </c>
      <c r="BW179" s="21">
        <f t="shared" si="10"/>
        <v>-30</v>
      </c>
      <c r="DC179" s="21">
        <v>475</v>
      </c>
      <c r="DD179" s="21">
        <v>-20</v>
      </c>
      <c r="DF179" s="21">
        <v>375</v>
      </c>
      <c r="DG179" s="21">
        <f t="shared" si="11"/>
        <v>-30</v>
      </c>
    </row>
    <row r="180" spans="5:111" x14ac:dyDescent="0.2">
      <c r="E180" s="22">
        <v>17700</v>
      </c>
      <c r="F180" s="23">
        <v>50</v>
      </c>
      <c r="BS180" s="21">
        <v>476</v>
      </c>
      <c r="BT180" s="21">
        <v>-30</v>
      </c>
      <c r="BU180" s="21">
        <f t="shared" si="9"/>
        <v>-50</v>
      </c>
      <c r="BV180" s="21">
        <v>376</v>
      </c>
      <c r="BW180" s="21">
        <f t="shared" si="10"/>
        <v>-30</v>
      </c>
      <c r="DC180" s="21">
        <v>476</v>
      </c>
      <c r="DD180" s="21">
        <v>-20</v>
      </c>
      <c r="DF180" s="21">
        <v>376</v>
      </c>
      <c r="DG180" s="21">
        <f t="shared" si="11"/>
        <v>-30</v>
      </c>
    </row>
    <row r="181" spans="5:111" x14ac:dyDescent="0.2">
      <c r="E181" s="22">
        <v>17800</v>
      </c>
      <c r="F181" s="23">
        <v>50</v>
      </c>
      <c r="BS181" s="21">
        <v>477</v>
      </c>
      <c r="BT181" s="21">
        <v>-30</v>
      </c>
      <c r="BU181" s="21">
        <f t="shared" si="9"/>
        <v>-50</v>
      </c>
      <c r="BV181" s="21">
        <v>377</v>
      </c>
      <c r="BW181" s="21">
        <f t="shared" si="10"/>
        <v>-30</v>
      </c>
      <c r="DC181" s="21">
        <v>477</v>
      </c>
      <c r="DD181" s="21">
        <v>-20</v>
      </c>
      <c r="DF181" s="21">
        <v>377</v>
      </c>
      <c r="DG181" s="21">
        <f t="shared" si="11"/>
        <v>-30</v>
      </c>
    </row>
    <row r="182" spans="5:111" x14ac:dyDescent="0.2">
      <c r="E182" s="22">
        <v>17900</v>
      </c>
      <c r="F182" s="23">
        <v>50</v>
      </c>
      <c r="BS182" s="21">
        <v>478</v>
      </c>
      <c r="BT182" s="21">
        <v>-30</v>
      </c>
      <c r="BU182" s="21">
        <f t="shared" si="9"/>
        <v>-50</v>
      </c>
      <c r="BV182" s="21">
        <v>378</v>
      </c>
      <c r="BW182" s="21">
        <f t="shared" si="10"/>
        <v>-30</v>
      </c>
      <c r="DC182" s="21">
        <v>478</v>
      </c>
      <c r="DD182" s="21">
        <v>-20</v>
      </c>
      <c r="DF182" s="21">
        <v>378</v>
      </c>
      <c r="DG182" s="21">
        <f t="shared" si="11"/>
        <v>-30</v>
      </c>
    </row>
    <row r="183" spans="5:111" x14ac:dyDescent="0.2">
      <c r="E183" s="22">
        <v>18000</v>
      </c>
      <c r="F183" s="23">
        <v>50</v>
      </c>
      <c r="BS183" s="21">
        <v>479</v>
      </c>
      <c r="BT183" s="21">
        <v>-30</v>
      </c>
      <c r="BU183" s="21">
        <f t="shared" si="9"/>
        <v>-50</v>
      </c>
      <c r="BV183" s="21">
        <v>379</v>
      </c>
      <c r="BW183" s="21">
        <f t="shared" si="10"/>
        <v>-30</v>
      </c>
      <c r="DC183" s="21">
        <v>479</v>
      </c>
      <c r="DD183" s="21">
        <v>-20</v>
      </c>
      <c r="DF183" s="21">
        <v>379</v>
      </c>
      <c r="DG183" s="21">
        <f t="shared" si="11"/>
        <v>-30</v>
      </c>
    </row>
    <row r="184" spans="5:111" x14ac:dyDescent="0.2">
      <c r="E184" s="22">
        <v>18100</v>
      </c>
      <c r="F184" s="23">
        <v>50</v>
      </c>
      <c r="BS184" s="21">
        <v>480</v>
      </c>
      <c r="BT184" s="21">
        <v>-30</v>
      </c>
      <c r="BU184" s="21">
        <f t="shared" si="9"/>
        <v>-50</v>
      </c>
      <c r="BV184" s="21">
        <v>380</v>
      </c>
      <c r="BW184" s="21">
        <f t="shared" si="10"/>
        <v>-30</v>
      </c>
      <c r="DC184" s="21">
        <v>480</v>
      </c>
      <c r="DD184" s="21">
        <v>-20</v>
      </c>
      <c r="DF184" s="21">
        <v>380</v>
      </c>
      <c r="DG184" s="21">
        <f t="shared" si="11"/>
        <v>-30</v>
      </c>
    </row>
    <row r="185" spans="5:111" x14ac:dyDescent="0.2">
      <c r="E185" s="22">
        <v>18200</v>
      </c>
      <c r="F185" s="23">
        <v>50</v>
      </c>
      <c r="BS185" s="21">
        <v>481</v>
      </c>
      <c r="BT185" s="21">
        <v>-30</v>
      </c>
      <c r="BU185" s="21">
        <f t="shared" si="9"/>
        <v>-50</v>
      </c>
      <c r="BV185" s="21">
        <v>381</v>
      </c>
      <c r="BW185" s="21">
        <f t="shared" si="10"/>
        <v>-30</v>
      </c>
      <c r="DC185" s="21">
        <v>481</v>
      </c>
      <c r="DD185" s="21">
        <v>-20</v>
      </c>
      <c r="DF185" s="21">
        <v>381</v>
      </c>
      <c r="DG185" s="21">
        <f t="shared" si="11"/>
        <v>-30</v>
      </c>
    </row>
    <row r="186" spans="5:111" x14ac:dyDescent="0.2">
      <c r="E186" s="22">
        <v>18300</v>
      </c>
      <c r="F186" s="23">
        <v>50</v>
      </c>
      <c r="BS186" s="21">
        <v>482</v>
      </c>
      <c r="BT186" s="21">
        <v>-30</v>
      </c>
      <c r="BU186" s="21">
        <f t="shared" si="9"/>
        <v>-50</v>
      </c>
      <c r="BV186" s="21">
        <v>382</v>
      </c>
      <c r="BW186" s="21">
        <f t="shared" si="10"/>
        <v>-30</v>
      </c>
      <c r="DC186" s="21">
        <v>482</v>
      </c>
      <c r="DD186" s="21">
        <v>-20</v>
      </c>
      <c r="DF186" s="21">
        <v>382</v>
      </c>
      <c r="DG186" s="21">
        <f t="shared" si="11"/>
        <v>-30</v>
      </c>
    </row>
    <row r="187" spans="5:111" x14ac:dyDescent="0.2">
      <c r="E187" s="22">
        <v>18400</v>
      </c>
      <c r="F187" s="23">
        <v>50</v>
      </c>
      <c r="BS187" s="21">
        <v>483</v>
      </c>
      <c r="BT187" s="21">
        <v>-30</v>
      </c>
      <c r="BU187" s="21">
        <f t="shared" si="9"/>
        <v>-50</v>
      </c>
      <c r="BV187" s="21">
        <v>383</v>
      </c>
      <c r="BW187" s="21">
        <f t="shared" si="10"/>
        <v>-30</v>
      </c>
      <c r="DC187" s="21">
        <v>483</v>
      </c>
      <c r="DD187" s="21">
        <v>-20</v>
      </c>
      <c r="DF187" s="21">
        <v>383</v>
      </c>
      <c r="DG187" s="21">
        <f t="shared" si="11"/>
        <v>-30</v>
      </c>
    </row>
    <row r="188" spans="5:111" x14ac:dyDescent="0.2">
      <c r="E188" s="22">
        <v>18500</v>
      </c>
      <c r="F188" s="23">
        <v>50</v>
      </c>
      <c r="BS188" s="21">
        <v>484</v>
      </c>
      <c r="BT188" s="21">
        <v>-30</v>
      </c>
      <c r="BU188" s="21">
        <f t="shared" si="9"/>
        <v>-50</v>
      </c>
      <c r="BV188" s="21">
        <v>384</v>
      </c>
      <c r="BW188" s="21">
        <f t="shared" si="10"/>
        <v>-30</v>
      </c>
      <c r="DC188" s="21">
        <v>484</v>
      </c>
      <c r="DD188" s="21">
        <v>-20</v>
      </c>
      <c r="DF188" s="21">
        <v>384</v>
      </c>
      <c r="DG188" s="21">
        <f t="shared" si="11"/>
        <v>-30</v>
      </c>
    </row>
    <row r="189" spans="5:111" x14ac:dyDescent="0.2">
      <c r="E189" s="22">
        <v>18600</v>
      </c>
      <c r="F189" s="23">
        <v>50</v>
      </c>
      <c r="BS189" s="21">
        <v>485</v>
      </c>
      <c r="BT189" s="21">
        <v>-30</v>
      </c>
      <c r="BU189" s="21">
        <f t="shared" si="9"/>
        <v>-50</v>
      </c>
      <c r="BV189" s="21">
        <v>385</v>
      </c>
      <c r="BW189" s="21">
        <f t="shared" si="10"/>
        <v>-30</v>
      </c>
      <c r="DC189" s="21">
        <v>485</v>
      </c>
      <c r="DD189" s="21">
        <v>-20</v>
      </c>
      <c r="DF189" s="21">
        <v>385</v>
      </c>
      <c r="DG189" s="21">
        <f t="shared" si="11"/>
        <v>-30</v>
      </c>
    </row>
    <row r="190" spans="5:111" x14ac:dyDescent="0.2">
      <c r="E190" s="22">
        <v>18700</v>
      </c>
      <c r="F190" s="23">
        <v>50</v>
      </c>
      <c r="BS190" s="21">
        <v>486</v>
      </c>
      <c r="BT190" s="21">
        <v>-30</v>
      </c>
      <c r="BU190" s="21">
        <f t="shared" si="9"/>
        <v>-50</v>
      </c>
      <c r="BV190" s="21">
        <v>386</v>
      </c>
      <c r="BW190" s="21">
        <f t="shared" si="10"/>
        <v>-30</v>
      </c>
      <c r="DC190" s="21">
        <v>486</v>
      </c>
      <c r="DD190" s="21">
        <v>-20</v>
      </c>
      <c r="DF190" s="21">
        <v>386</v>
      </c>
      <c r="DG190" s="21">
        <f t="shared" si="11"/>
        <v>-30</v>
      </c>
    </row>
    <row r="191" spans="5:111" x14ac:dyDescent="0.2">
      <c r="E191" s="22">
        <v>18800</v>
      </c>
      <c r="F191" s="23">
        <v>50</v>
      </c>
      <c r="BS191" s="21">
        <v>487</v>
      </c>
      <c r="BT191" s="21">
        <v>-30</v>
      </c>
      <c r="BU191" s="21">
        <f t="shared" si="9"/>
        <v>-50</v>
      </c>
      <c r="BV191" s="21">
        <v>387</v>
      </c>
      <c r="BW191" s="21">
        <f t="shared" si="10"/>
        <v>-30</v>
      </c>
      <c r="DC191" s="21">
        <v>487</v>
      </c>
      <c r="DD191" s="21">
        <v>-20</v>
      </c>
      <c r="DF191" s="21">
        <v>387</v>
      </c>
      <c r="DG191" s="21">
        <f t="shared" si="11"/>
        <v>-30</v>
      </c>
    </row>
    <row r="192" spans="5:111" x14ac:dyDescent="0.2">
      <c r="E192" s="22">
        <v>18900</v>
      </c>
      <c r="F192" s="23">
        <v>50</v>
      </c>
      <c r="BS192" s="21">
        <v>488</v>
      </c>
      <c r="BT192" s="21">
        <v>-30</v>
      </c>
      <c r="BU192" s="21">
        <f t="shared" si="9"/>
        <v>-50</v>
      </c>
      <c r="BV192" s="21">
        <v>388</v>
      </c>
      <c r="BW192" s="21">
        <f t="shared" si="10"/>
        <v>-30</v>
      </c>
      <c r="DC192" s="21">
        <v>488</v>
      </c>
      <c r="DD192" s="21">
        <v>-20</v>
      </c>
      <c r="DF192" s="21">
        <v>388</v>
      </c>
      <c r="DG192" s="21">
        <f t="shared" si="11"/>
        <v>-30</v>
      </c>
    </row>
    <row r="193" spans="5:111" x14ac:dyDescent="0.2">
      <c r="E193" s="22">
        <v>19000</v>
      </c>
      <c r="F193" s="23">
        <v>50</v>
      </c>
      <c r="BS193" s="21">
        <v>489</v>
      </c>
      <c r="BT193" s="21">
        <v>-30</v>
      </c>
      <c r="BU193" s="21">
        <f t="shared" si="9"/>
        <v>-50</v>
      </c>
      <c r="BV193" s="21">
        <v>389</v>
      </c>
      <c r="BW193" s="21">
        <f t="shared" si="10"/>
        <v>-30</v>
      </c>
      <c r="DC193" s="21">
        <v>489</v>
      </c>
      <c r="DD193" s="21">
        <v>-20</v>
      </c>
      <c r="DF193" s="21">
        <v>389</v>
      </c>
      <c r="DG193" s="21">
        <f t="shared" si="11"/>
        <v>-30</v>
      </c>
    </row>
    <row r="194" spans="5:111" x14ac:dyDescent="0.2">
      <c r="E194" s="22">
        <v>19100</v>
      </c>
      <c r="F194" s="23">
        <v>50</v>
      </c>
      <c r="BS194" s="21">
        <v>490</v>
      </c>
      <c r="BT194" s="21">
        <v>-30</v>
      </c>
      <c r="BU194" s="21">
        <f t="shared" si="9"/>
        <v>-50</v>
      </c>
      <c r="BV194" s="21">
        <v>390</v>
      </c>
      <c r="BW194" s="21">
        <f t="shared" si="10"/>
        <v>-30</v>
      </c>
      <c r="DC194" s="21">
        <v>490</v>
      </c>
      <c r="DD194" s="21">
        <v>-20</v>
      </c>
      <c r="DF194" s="21">
        <v>390</v>
      </c>
      <c r="DG194" s="21">
        <f t="shared" si="11"/>
        <v>-30</v>
      </c>
    </row>
    <row r="195" spans="5:111" x14ac:dyDescent="0.2">
      <c r="E195" s="22">
        <v>19200</v>
      </c>
      <c r="F195" s="23">
        <v>50</v>
      </c>
      <c r="BS195" s="21">
        <v>491</v>
      </c>
      <c r="BT195" s="21">
        <v>-30</v>
      </c>
      <c r="BU195" s="21">
        <f t="shared" si="9"/>
        <v>-50</v>
      </c>
      <c r="BV195" s="21">
        <v>391</v>
      </c>
      <c r="BW195" s="21">
        <f t="shared" si="10"/>
        <v>-30</v>
      </c>
      <c r="DC195" s="21">
        <v>491</v>
      </c>
      <c r="DD195" s="21">
        <v>-20</v>
      </c>
      <c r="DF195" s="21">
        <v>391</v>
      </c>
      <c r="DG195" s="21">
        <f t="shared" si="11"/>
        <v>-30</v>
      </c>
    </row>
    <row r="196" spans="5:111" x14ac:dyDescent="0.2">
      <c r="E196" s="22">
        <v>19300</v>
      </c>
      <c r="F196" s="23">
        <v>50</v>
      </c>
      <c r="BS196" s="21">
        <v>492</v>
      </c>
      <c r="BT196" s="21">
        <v>-30</v>
      </c>
      <c r="BU196" s="21">
        <f t="shared" si="9"/>
        <v>-50</v>
      </c>
      <c r="BV196" s="21">
        <v>392</v>
      </c>
      <c r="BW196" s="21">
        <f t="shared" si="10"/>
        <v>-30</v>
      </c>
      <c r="DC196" s="21">
        <v>492</v>
      </c>
      <c r="DD196" s="21">
        <v>-20</v>
      </c>
      <c r="DF196" s="21">
        <v>392</v>
      </c>
      <c r="DG196" s="21">
        <f t="shared" si="11"/>
        <v>-30</v>
      </c>
    </row>
    <row r="197" spans="5:111" x14ac:dyDescent="0.2">
      <c r="E197" s="22">
        <v>19400</v>
      </c>
      <c r="F197" s="23">
        <v>50</v>
      </c>
      <c r="BS197" s="21">
        <v>493</v>
      </c>
      <c r="BT197" s="21">
        <v>-30</v>
      </c>
      <c r="BU197" s="21">
        <f t="shared" si="9"/>
        <v>-50</v>
      </c>
      <c r="BV197" s="21">
        <v>393</v>
      </c>
      <c r="BW197" s="21">
        <f t="shared" si="10"/>
        <v>-30</v>
      </c>
      <c r="DC197" s="21">
        <v>493</v>
      </c>
      <c r="DD197" s="21">
        <v>-20</v>
      </c>
      <c r="DF197" s="21">
        <v>393</v>
      </c>
      <c r="DG197" s="21">
        <f t="shared" si="11"/>
        <v>-30</v>
      </c>
    </row>
    <row r="198" spans="5:111" x14ac:dyDescent="0.2">
      <c r="E198" s="22">
        <v>19500</v>
      </c>
      <c r="F198" s="23">
        <v>50</v>
      </c>
      <c r="BS198" s="21">
        <v>494</v>
      </c>
      <c r="BT198" s="21">
        <v>-30</v>
      </c>
      <c r="BU198" s="21">
        <f t="shared" ref="BU198:BU261" si="12">BU197</f>
        <v>-50</v>
      </c>
      <c r="BV198" s="21">
        <v>394</v>
      </c>
      <c r="BW198" s="21">
        <f t="shared" ref="BW198:BW261" si="13">BW197</f>
        <v>-30</v>
      </c>
      <c r="DC198" s="21">
        <v>494</v>
      </c>
      <c r="DD198" s="21">
        <v>-20</v>
      </c>
      <c r="DF198" s="21">
        <v>394</v>
      </c>
      <c r="DG198" s="21">
        <f t="shared" si="11"/>
        <v>-30</v>
      </c>
    </row>
    <row r="199" spans="5:111" x14ac:dyDescent="0.2">
      <c r="E199" s="22">
        <v>19600</v>
      </c>
      <c r="F199" s="23">
        <v>50</v>
      </c>
      <c r="BS199" s="21">
        <v>495</v>
      </c>
      <c r="BT199" s="21">
        <v>-30</v>
      </c>
      <c r="BU199" s="21">
        <f t="shared" si="12"/>
        <v>-50</v>
      </c>
      <c r="BV199" s="21">
        <v>395</v>
      </c>
      <c r="BW199" s="21">
        <f t="shared" si="13"/>
        <v>-30</v>
      </c>
      <c r="DC199" s="21">
        <v>495</v>
      </c>
      <c r="DD199" s="21">
        <v>-20</v>
      </c>
      <c r="DF199" s="21">
        <v>395</v>
      </c>
      <c r="DG199" s="21">
        <f t="shared" si="11"/>
        <v>-30</v>
      </c>
    </row>
    <row r="200" spans="5:111" x14ac:dyDescent="0.2">
      <c r="E200" s="22">
        <v>19700</v>
      </c>
      <c r="F200" s="23">
        <v>50</v>
      </c>
      <c r="BS200" s="21">
        <v>496</v>
      </c>
      <c r="BT200" s="21">
        <v>-30</v>
      </c>
      <c r="BU200" s="21">
        <f t="shared" si="12"/>
        <v>-50</v>
      </c>
      <c r="BV200" s="21">
        <v>396</v>
      </c>
      <c r="BW200" s="21">
        <f t="shared" si="13"/>
        <v>-30</v>
      </c>
      <c r="DC200" s="21">
        <v>496</v>
      </c>
      <c r="DD200" s="21">
        <v>-20</v>
      </c>
      <c r="DF200" s="21">
        <v>396</v>
      </c>
      <c r="DG200" s="21">
        <f t="shared" si="11"/>
        <v>-30</v>
      </c>
    </row>
    <row r="201" spans="5:111" x14ac:dyDescent="0.2">
      <c r="E201" s="22">
        <v>19800</v>
      </c>
      <c r="F201" s="23">
        <v>50</v>
      </c>
      <c r="BS201" s="21">
        <v>497</v>
      </c>
      <c r="BT201" s="21">
        <v>-30</v>
      </c>
      <c r="BU201" s="21">
        <f t="shared" si="12"/>
        <v>-50</v>
      </c>
      <c r="BV201" s="21">
        <v>397</v>
      </c>
      <c r="BW201" s="21">
        <f t="shared" si="13"/>
        <v>-30</v>
      </c>
      <c r="DC201" s="21">
        <v>497</v>
      </c>
      <c r="DD201" s="21">
        <v>-20</v>
      </c>
      <c r="DF201" s="21">
        <v>397</v>
      </c>
      <c r="DG201" s="21">
        <f t="shared" si="11"/>
        <v>-30</v>
      </c>
    </row>
    <row r="202" spans="5:111" x14ac:dyDescent="0.2">
      <c r="E202" s="22">
        <v>19900</v>
      </c>
      <c r="F202" s="23">
        <v>50</v>
      </c>
      <c r="BS202" s="21">
        <v>498</v>
      </c>
      <c r="BT202" s="21">
        <v>-30</v>
      </c>
      <c r="BU202" s="21">
        <f t="shared" si="12"/>
        <v>-50</v>
      </c>
      <c r="BV202" s="21">
        <v>398</v>
      </c>
      <c r="BW202" s="21">
        <f t="shared" si="13"/>
        <v>-30</v>
      </c>
      <c r="DC202" s="21">
        <v>498</v>
      </c>
      <c r="DD202" s="21">
        <v>-20</v>
      </c>
      <c r="DF202" s="21">
        <v>398</v>
      </c>
      <c r="DG202" s="21">
        <f t="shared" si="11"/>
        <v>-30</v>
      </c>
    </row>
    <row r="203" spans="5:111" x14ac:dyDescent="0.2">
      <c r="E203" s="22">
        <v>20000</v>
      </c>
      <c r="F203" s="23">
        <v>50</v>
      </c>
      <c r="BS203" s="21">
        <v>499</v>
      </c>
      <c r="BT203" s="21">
        <v>-30</v>
      </c>
      <c r="BU203" s="21">
        <f t="shared" si="12"/>
        <v>-50</v>
      </c>
      <c r="BV203" s="21">
        <v>399</v>
      </c>
      <c r="BW203" s="21">
        <f t="shared" si="13"/>
        <v>-30</v>
      </c>
      <c r="DC203" s="21">
        <v>499</v>
      </c>
      <c r="DD203" s="21">
        <v>-20</v>
      </c>
      <c r="DF203" s="21">
        <v>399</v>
      </c>
      <c r="DG203" s="21">
        <f t="shared" si="11"/>
        <v>-30</v>
      </c>
    </row>
    <row r="204" spans="5:111" x14ac:dyDescent="0.2">
      <c r="BS204" s="21">
        <v>500</v>
      </c>
      <c r="BT204" s="21">
        <v>-30</v>
      </c>
      <c r="BU204" s="21">
        <f t="shared" si="12"/>
        <v>-50</v>
      </c>
      <c r="BV204" s="21">
        <v>400</v>
      </c>
      <c r="BW204" s="21">
        <f t="shared" si="13"/>
        <v>-30</v>
      </c>
      <c r="DC204" s="21">
        <v>500</v>
      </c>
      <c r="DD204" s="21">
        <v>-20</v>
      </c>
      <c r="DF204" s="21">
        <v>400</v>
      </c>
      <c r="DG204" s="21">
        <v>-20</v>
      </c>
    </row>
    <row r="205" spans="5:111" x14ac:dyDescent="0.2">
      <c r="BS205" s="21">
        <v>501</v>
      </c>
      <c r="BT205" s="21">
        <v>-30</v>
      </c>
      <c r="BU205" s="21">
        <f t="shared" si="12"/>
        <v>-50</v>
      </c>
      <c r="BV205" s="21">
        <v>401</v>
      </c>
      <c r="BW205" s="21">
        <v>-20</v>
      </c>
      <c r="DC205" s="21">
        <v>501</v>
      </c>
      <c r="DD205" s="21">
        <v>-10</v>
      </c>
      <c r="DF205" s="21">
        <v>401</v>
      </c>
      <c r="DG205" s="21">
        <v>-20</v>
      </c>
    </row>
    <row r="206" spans="5:111" x14ac:dyDescent="0.2">
      <c r="BS206" s="21">
        <v>502</v>
      </c>
      <c r="BT206" s="21">
        <v>-30</v>
      </c>
      <c r="BU206" s="21">
        <f t="shared" si="12"/>
        <v>-50</v>
      </c>
      <c r="BV206" s="21">
        <v>402</v>
      </c>
      <c r="BW206" s="21">
        <f t="shared" si="13"/>
        <v>-20</v>
      </c>
      <c r="DC206" s="21">
        <v>502</v>
      </c>
      <c r="DD206" s="21">
        <v>-10</v>
      </c>
      <c r="DF206" s="21">
        <v>402</v>
      </c>
      <c r="DG206" s="21">
        <f t="shared" ref="DG206:DG269" si="14">DG205</f>
        <v>-20</v>
      </c>
    </row>
    <row r="207" spans="5:111" x14ac:dyDescent="0.2">
      <c r="BS207" s="21">
        <v>503</v>
      </c>
      <c r="BT207" s="21">
        <v>-30</v>
      </c>
      <c r="BU207" s="21">
        <f t="shared" si="12"/>
        <v>-50</v>
      </c>
      <c r="BV207" s="21">
        <v>403</v>
      </c>
      <c r="BW207" s="21">
        <f t="shared" si="13"/>
        <v>-20</v>
      </c>
      <c r="DC207" s="21">
        <v>503</v>
      </c>
      <c r="DD207" s="21">
        <v>-10</v>
      </c>
      <c r="DF207" s="21">
        <v>403</v>
      </c>
      <c r="DG207" s="21">
        <f t="shared" si="14"/>
        <v>-20</v>
      </c>
    </row>
    <row r="208" spans="5:111" x14ac:dyDescent="0.2">
      <c r="BS208" s="21">
        <v>504</v>
      </c>
      <c r="BT208" s="21">
        <v>-30</v>
      </c>
      <c r="BU208" s="21">
        <f t="shared" si="12"/>
        <v>-50</v>
      </c>
      <c r="BV208" s="21">
        <v>404</v>
      </c>
      <c r="BW208" s="21">
        <f t="shared" si="13"/>
        <v>-20</v>
      </c>
      <c r="DC208" s="21">
        <v>504</v>
      </c>
      <c r="DD208" s="21">
        <v>-10</v>
      </c>
      <c r="DF208" s="21">
        <v>404</v>
      </c>
      <c r="DG208" s="21">
        <f t="shared" si="14"/>
        <v>-20</v>
      </c>
    </row>
    <row r="209" spans="71:111" x14ac:dyDescent="0.2">
      <c r="BS209" s="21">
        <v>505</v>
      </c>
      <c r="BT209" s="21">
        <v>-30</v>
      </c>
      <c r="BU209" s="21">
        <f t="shared" si="12"/>
        <v>-50</v>
      </c>
      <c r="BV209" s="21">
        <v>405</v>
      </c>
      <c r="BW209" s="21">
        <f t="shared" si="13"/>
        <v>-20</v>
      </c>
      <c r="DC209" s="21">
        <v>505</v>
      </c>
      <c r="DD209" s="21">
        <v>-10</v>
      </c>
      <c r="DF209" s="21">
        <v>405</v>
      </c>
      <c r="DG209" s="21">
        <f t="shared" si="14"/>
        <v>-20</v>
      </c>
    </row>
    <row r="210" spans="71:111" x14ac:dyDescent="0.2">
      <c r="BS210" s="21">
        <v>506</v>
      </c>
      <c r="BT210" s="21">
        <v>-30</v>
      </c>
      <c r="BU210" s="21">
        <f t="shared" si="12"/>
        <v>-50</v>
      </c>
      <c r="BV210" s="21">
        <v>406</v>
      </c>
      <c r="BW210" s="21">
        <f t="shared" si="13"/>
        <v>-20</v>
      </c>
      <c r="DC210" s="21">
        <v>506</v>
      </c>
      <c r="DD210" s="21">
        <v>-10</v>
      </c>
      <c r="DF210" s="21">
        <v>406</v>
      </c>
      <c r="DG210" s="21">
        <f t="shared" si="14"/>
        <v>-20</v>
      </c>
    </row>
    <row r="211" spans="71:111" x14ac:dyDescent="0.2">
      <c r="BS211" s="21">
        <v>507</v>
      </c>
      <c r="BT211" s="21">
        <v>-30</v>
      </c>
      <c r="BU211" s="21">
        <f t="shared" si="12"/>
        <v>-50</v>
      </c>
      <c r="BV211" s="21">
        <v>407</v>
      </c>
      <c r="BW211" s="21">
        <f t="shared" si="13"/>
        <v>-20</v>
      </c>
      <c r="DC211" s="21">
        <v>507</v>
      </c>
      <c r="DD211" s="21">
        <v>-10</v>
      </c>
      <c r="DF211" s="21">
        <v>407</v>
      </c>
      <c r="DG211" s="21">
        <f t="shared" si="14"/>
        <v>-20</v>
      </c>
    </row>
    <row r="212" spans="71:111" x14ac:dyDescent="0.2">
      <c r="BS212" s="21">
        <v>508</v>
      </c>
      <c r="BT212" s="21">
        <v>-30</v>
      </c>
      <c r="BU212" s="21">
        <f t="shared" si="12"/>
        <v>-50</v>
      </c>
      <c r="BV212" s="21">
        <v>408</v>
      </c>
      <c r="BW212" s="21">
        <f t="shared" si="13"/>
        <v>-20</v>
      </c>
      <c r="DC212" s="21">
        <v>508</v>
      </c>
      <c r="DD212" s="21">
        <v>-10</v>
      </c>
      <c r="DF212" s="21">
        <v>408</v>
      </c>
      <c r="DG212" s="21">
        <f t="shared" si="14"/>
        <v>-20</v>
      </c>
    </row>
    <row r="213" spans="71:111" x14ac:dyDescent="0.2">
      <c r="BS213" s="21">
        <v>509</v>
      </c>
      <c r="BT213" s="21">
        <v>-30</v>
      </c>
      <c r="BU213" s="21">
        <f t="shared" si="12"/>
        <v>-50</v>
      </c>
      <c r="BV213" s="21">
        <v>409</v>
      </c>
      <c r="BW213" s="21">
        <f t="shared" si="13"/>
        <v>-20</v>
      </c>
      <c r="DC213" s="21">
        <v>509</v>
      </c>
      <c r="DD213" s="21">
        <v>-10</v>
      </c>
      <c r="DF213" s="21">
        <v>409</v>
      </c>
      <c r="DG213" s="21">
        <f t="shared" si="14"/>
        <v>-20</v>
      </c>
    </row>
    <row r="214" spans="71:111" x14ac:dyDescent="0.2">
      <c r="BS214" s="21">
        <v>510</v>
      </c>
      <c r="BT214" s="21">
        <v>-30</v>
      </c>
      <c r="BU214" s="21">
        <f t="shared" si="12"/>
        <v>-50</v>
      </c>
      <c r="BV214" s="21">
        <v>410</v>
      </c>
      <c r="BW214" s="21">
        <f t="shared" si="13"/>
        <v>-20</v>
      </c>
      <c r="DC214" s="21">
        <v>510</v>
      </c>
      <c r="DD214" s="21">
        <v>-10</v>
      </c>
      <c r="DF214" s="21">
        <v>410</v>
      </c>
      <c r="DG214" s="21">
        <f t="shared" si="14"/>
        <v>-20</v>
      </c>
    </row>
    <row r="215" spans="71:111" x14ac:dyDescent="0.2">
      <c r="BS215" s="21">
        <v>511</v>
      </c>
      <c r="BT215" s="21">
        <v>-30</v>
      </c>
      <c r="BU215" s="21">
        <f t="shared" si="12"/>
        <v>-50</v>
      </c>
      <c r="BV215" s="21">
        <v>411</v>
      </c>
      <c r="BW215" s="21">
        <f t="shared" si="13"/>
        <v>-20</v>
      </c>
      <c r="DC215" s="21">
        <v>511</v>
      </c>
      <c r="DD215" s="21">
        <v>-10</v>
      </c>
      <c r="DF215" s="21">
        <v>411</v>
      </c>
      <c r="DG215" s="21">
        <f t="shared" si="14"/>
        <v>-20</v>
      </c>
    </row>
    <row r="216" spans="71:111" x14ac:dyDescent="0.2">
      <c r="BS216" s="21">
        <v>512</v>
      </c>
      <c r="BT216" s="21">
        <v>-30</v>
      </c>
      <c r="BU216" s="21">
        <f t="shared" si="12"/>
        <v>-50</v>
      </c>
      <c r="BV216" s="21">
        <v>412</v>
      </c>
      <c r="BW216" s="21">
        <f t="shared" si="13"/>
        <v>-20</v>
      </c>
      <c r="DC216" s="21">
        <v>512</v>
      </c>
      <c r="DD216" s="21">
        <v>-10</v>
      </c>
      <c r="DF216" s="21">
        <v>412</v>
      </c>
      <c r="DG216" s="21">
        <f t="shared" si="14"/>
        <v>-20</v>
      </c>
    </row>
    <row r="217" spans="71:111" x14ac:dyDescent="0.2">
      <c r="BS217" s="21">
        <v>513</v>
      </c>
      <c r="BT217" s="21">
        <v>-30</v>
      </c>
      <c r="BU217" s="21">
        <f t="shared" si="12"/>
        <v>-50</v>
      </c>
      <c r="BV217" s="21">
        <v>413</v>
      </c>
      <c r="BW217" s="21">
        <f t="shared" si="13"/>
        <v>-20</v>
      </c>
      <c r="DC217" s="21">
        <v>513</v>
      </c>
      <c r="DD217" s="21">
        <v>-10</v>
      </c>
      <c r="DF217" s="21">
        <v>413</v>
      </c>
      <c r="DG217" s="21">
        <f t="shared" si="14"/>
        <v>-20</v>
      </c>
    </row>
    <row r="218" spans="71:111" x14ac:dyDescent="0.2">
      <c r="BS218" s="21">
        <v>514</v>
      </c>
      <c r="BT218" s="21">
        <v>-30</v>
      </c>
      <c r="BU218" s="21">
        <f t="shared" si="12"/>
        <v>-50</v>
      </c>
      <c r="BV218" s="21">
        <v>414</v>
      </c>
      <c r="BW218" s="21">
        <f t="shared" si="13"/>
        <v>-20</v>
      </c>
      <c r="DC218" s="21">
        <v>514</v>
      </c>
      <c r="DD218" s="21">
        <v>-10</v>
      </c>
      <c r="DF218" s="21">
        <v>414</v>
      </c>
      <c r="DG218" s="21">
        <f t="shared" si="14"/>
        <v>-20</v>
      </c>
    </row>
    <row r="219" spans="71:111" x14ac:dyDescent="0.2">
      <c r="BS219" s="21">
        <v>515</v>
      </c>
      <c r="BT219" s="21">
        <v>-30</v>
      </c>
      <c r="BU219" s="21">
        <f t="shared" si="12"/>
        <v>-50</v>
      </c>
      <c r="BV219" s="21">
        <v>415</v>
      </c>
      <c r="BW219" s="21">
        <f t="shared" si="13"/>
        <v>-20</v>
      </c>
      <c r="DC219" s="21">
        <v>515</v>
      </c>
      <c r="DD219" s="21">
        <v>-10</v>
      </c>
      <c r="DF219" s="21">
        <v>415</v>
      </c>
      <c r="DG219" s="21">
        <f t="shared" si="14"/>
        <v>-20</v>
      </c>
    </row>
    <row r="220" spans="71:111" x14ac:dyDescent="0.2">
      <c r="BS220" s="21">
        <v>516</v>
      </c>
      <c r="BT220" s="21">
        <v>-30</v>
      </c>
      <c r="BU220" s="21">
        <f t="shared" si="12"/>
        <v>-50</v>
      </c>
      <c r="BV220" s="21">
        <v>416</v>
      </c>
      <c r="BW220" s="21">
        <f t="shared" si="13"/>
        <v>-20</v>
      </c>
      <c r="DC220" s="21">
        <v>516</v>
      </c>
      <c r="DD220" s="21">
        <v>-10</v>
      </c>
      <c r="DF220" s="21">
        <v>416</v>
      </c>
      <c r="DG220" s="21">
        <f t="shared" si="14"/>
        <v>-20</v>
      </c>
    </row>
    <row r="221" spans="71:111" x14ac:dyDescent="0.2">
      <c r="BS221" s="21">
        <v>517</v>
      </c>
      <c r="BT221" s="21">
        <v>-30</v>
      </c>
      <c r="BU221" s="21">
        <f t="shared" si="12"/>
        <v>-50</v>
      </c>
      <c r="BV221" s="21">
        <v>417</v>
      </c>
      <c r="BW221" s="21">
        <f t="shared" si="13"/>
        <v>-20</v>
      </c>
      <c r="DC221" s="21">
        <v>517</v>
      </c>
      <c r="DD221" s="21">
        <v>-10</v>
      </c>
      <c r="DF221" s="21">
        <v>417</v>
      </c>
      <c r="DG221" s="21">
        <f t="shared" si="14"/>
        <v>-20</v>
      </c>
    </row>
    <row r="222" spans="71:111" x14ac:dyDescent="0.2">
      <c r="BS222" s="21">
        <v>518</v>
      </c>
      <c r="BT222" s="21">
        <v>-30</v>
      </c>
      <c r="BU222" s="21">
        <f t="shared" si="12"/>
        <v>-50</v>
      </c>
      <c r="BV222" s="21">
        <v>418</v>
      </c>
      <c r="BW222" s="21">
        <f t="shared" si="13"/>
        <v>-20</v>
      </c>
      <c r="DC222" s="21">
        <v>518</v>
      </c>
      <c r="DD222" s="21">
        <v>-10</v>
      </c>
      <c r="DF222" s="21">
        <v>418</v>
      </c>
      <c r="DG222" s="21">
        <f t="shared" si="14"/>
        <v>-20</v>
      </c>
    </row>
    <row r="223" spans="71:111" x14ac:dyDescent="0.2">
      <c r="BS223" s="21">
        <v>519</v>
      </c>
      <c r="BT223" s="21">
        <v>-30</v>
      </c>
      <c r="BU223" s="21">
        <f t="shared" si="12"/>
        <v>-50</v>
      </c>
      <c r="BV223" s="21">
        <v>419</v>
      </c>
      <c r="BW223" s="21">
        <f t="shared" si="13"/>
        <v>-20</v>
      </c>
      <c r="DC223" s="21">
        <v>519</v>
      </c>
      <c r="DD223" s="21">
        <v>-10</v>
      </c>
      <c r="DF223" s="21">
        <v>419</v>
      </c>
      <c r="DG223" s="21">
        <f t="shared" si="14"/>
        <v>-20</v>
      </c>
    </row>
    <row r="224" spans="71:111" x14ac:dyDescent="0.2">
      <c r="BS224" s="21">
        <v>520</v>
      </c>
      <c r="BT224" s="21">
        <v>-30</v>
      </c>
      <c r="BU224" s="21">
        <f t="shared" si="12"/>
        <v>-50</v>
      </c>
      <c r="BV224" s="21">
        <v>420</v>
      </c>
      <c r="BW224" s="21">
        <f t="shared" si="13"/>
        <v>-20</v>
      </c>
      <c r="DC224" s="21">
        <v>520</v>
      </c>
      <c r="DD224" s="21">
        <v>-10</v>
      </c>
      <c r="DF224" s="21">
        <v>420</v>
      </c>
      <c r="DG224" s="21">
        <f t="shared" si="14"/>
        <v>-20</v>
      </c>
    </row>
    <row r="225" spans="71:111" x14ac:dyDescent="0.2">
      <c r="BS225" s="21">
        <v>521</v>
      </c>
      <c r="BT225" s="21">
        <v>-30</v>
      </c>
      <c r="BU225" s="21">
        <f t="shared" si="12"/>
        <v>-50</v>
      </c>
      <c r="BV225" s="21">
        <v>421</v>
      </c>
      <c r="BW225" s="21">
        <f t="shared" si="13"/>
        <v>-20</v>
      </c>
      <c r="DC225" s="21">
        <v>521</v>
      </c>
      <c r="DD225" s="21">
        <v>-10</v>
      </c>
      <c r="DF225" s="21">
        <v>421</v>
      </c>
      <c r="DG225" s="21">
        <f t="shared" si="14"/>
        <v>-20</v>
      </c>
    </row>
    <row r="226" spans="71:111" x14ac:dyDescent="0.2">
      <c r="BS226" s="21">
        <v>522</v>
      </c>
      <c r="BT226" s="21">
        <v>-30</v>
      </c>
      <c r="BU226" s="21">
        <f t="shared" si="12"/>
        <v>-50</v>
      </c>
      <c r="BV226" s="21">
        <v>422</v>
      </c>
      <c r="BW226" s="21">
        <f t="shared" si="13"/>
        <v>-20</v>
      </c>
      <c r="DC226" s="21">
        <v>522</v>
      </c>
      <c r="DD226" s="21">
        <v>-10</v>
      </c>
      <c r="DF226" s="21">
        <v>422</v>
      </c>
      <c r="DG226" s="21">
        <f t="shared" si="14"/>
        <v>-20</v>
      </c>
    </row>
    <row r="227" spans="71:111" x14ac:dyDescent="0.2">
      <c r="BS227" s="21">
        <v>523</v>
      </c>
      <c r="BT227" s="21">
        <v>-30</v>
      </c>
      <c r="BU227" s="21">
        <f t="shared" si="12"/>
        <v>-50</v>
      </c>
      <c r="BV227" s="21">
        <v>423</v>
      </c>
      <c r="BW227" s="21">
        <f t="shared" si="13"/>
        <v>-20</v>
      </c>
      <c r="DC227" s="21">
        <v>523</v>
      </c>
      <c r="DD227" s="21">
        <v>-10</v>
      </c>
      <c r="DF227" s="21">
        <v>423</v>
      </c>
      <c r="DG227" s="21">
        <f t="shared" si="14"/>
        <v>-20</v>
      </c>
    </row>
    <row r="228" spans="71:111" x14ac:dyDescent="0.2">
      <c r="BS228" s="21">
        <v>524</v>
      </c>
      <c r="BT228" s="21">
        <v>-30</v>
      </c>
      <c r="BU228" s="21">
        <f t="shared" si="12"/>
        <v>-50</v>
      </c>
      <c r="BV228" s="21">
        <v>424</v>
      </c>
      <c r="BW228" s="21">
        <f t="shared" si="13"/>
        <v>-20</v>
      </c>
      <c r="DC228" s="21">
        <v>524</v>
      </c>
      <c r="DD228" s="21">
        <v>-10</v>
      </c>
      <c r="DF228" s="21">
        <v>424</v>
      </c>
      <c r="DG228" s="21">
        <f t="shared" si="14"/>
        <v>-20</v>
      </c>
    </row>
    <row r="229" spans="71:111" x14ac:dyDescent="0.2">
      <c r="BS229" s="21">
        <v>525</v>
      </c>
      <c r="BT229" s="21">
        <v>-30</v>
      </c>
      <c r="BU229" s="21">
        <f t="shared" si="12"/>
        <v>-50</v>
      </c>
      <c r="BV229" s="21">
        <v>425</v>
      </c>
      <c r="BW229" s="21">
        <f t="shared" si="13"/>
        <v>-20</v>
      </c>
      <c r="DC229" s="21">
        <v>525</v>
      </c>
      <c r="DD229" s="21">
        <v>-10</v>
      </c>
      <c r="DF229" s="21">
        <v>425</v>
      </c>
      <c r="DG229" s="21">
        <f t="shared" si="14"/>
        <v>-20</v>
      </c>
    </row>
    <row r="230" spans="71:111" x14ac:dyDescent="0.2">
      <c r="BS230" s="21">
        <v>526</v>
      </c>
      <c r="BT230" s="21">
        <v>-30</v>
      </c>
      <c r="BU230" s="21">
        <f t="shared" si="12"/>
        <v>-50</v>
      </c>
      <c r="BV230" s="21">
        <v>426</v>
      </c>
      <c r="BW230" s="21">
        <f t="shared" si="13"/>
        <v>-20</v>
      </c>
      <c r="DC230" s="21">
        <v>526</v>
      </c>
      <c r="DD230" s="21">
        <v>-10</v>
      </c>
      <c r="DF230" s="21">
        <v>426</v>
      </c>
      <c r="DG230" s="21">
        <f t="shared" si="14"/>
        <v>-20</v>
      </c>
    </row>
    <row r="231" spans="71:111" x14ac:dyDescent="0.2">
      <c r="BS231" s="21">
        <v>527</v>
      </c>
      <c r="BT231" s="21">
        <v>-30</v>
      </c>
      <c r="BU231" s="21">
        <f t="shared" si="12"/>
        <v>-50</v>
      </c>
      <c r="BV231" s="21">
        <v>427</v>
      </c>
      <c r="BW231" s="21">
        <f t="shared" si="13"/>
        <v>-20</v>
      </c>
      <c r="DC231" s="21">
        <v>527</v>
      </c>
      <c r="DD231" s="21">
        <v>-10</v>
      </c>
      <c r="DF231" s="21">
        <v>427</v>
      </c>
      <c r="DG231" s="21">
        <f t="shared" si="14"/>
        <v>-20</v>
      </c>
    </row>
    <row r="232" spans="71:111" x14ac:dyDescent="0.2">
      <c r="BS232" s="21">
        <v>528</v>
      </c>
      <c r="BT232" s="21">
        <v>-30</v>
      </c>
      <c r="BU232" s="21">
        <f t="shared" si="12"/>
        <v>-50</v>
      </c>
      <c r="BV232" s="21">
        <v>428</v>
      </c>
      <c r="BW232" s="21">
        <f t="shared" si="13"/>
        <v>-20</v>
      </c>
      <c r="DC232" s="21">
        <v>528</v>
      </c>
      <c r="DD232" s="21">
        <v>-10</v>
      </c>
      <c r="DF232" s="21">
        <v>428</v>
      </c>
      <c r="DG232" s="21">
        <f t="shared" si="14"/>
        <v>-20</v>
      </c>
    </row>
    <row r="233" spans="71:111" x14ac:dyDescent="0.2">
      <c r="BS233" s="21">
        <v>529</v>
      </c>
      <c r="BT233" s="21">
        <v>-30</v>
      </c>
      <c r="BU233" s="21">
        <f t="shared" si="12"/>
        <v>-50</v>
      </c>
      <c r="BV233" s="21">
        <v>429</v>
      </c>
      <c r="BW233" s="21">
        <f t="shared" si="13"/>
        <v>-20</v>
      </c>
      <c r="DC233" s="21">
        <v>529</v>
      </c>
      <c r="DD233" s="21">
        <v>-10</v>
      </c>
      <c r="DF233" s="21">
        <v>429</v>
      </c>
      <c r="DG233" s="21">
        <f t="shared" si="14"/>
        <v>-20</v>
      </c>
    </row>
    <row r="234" spans="71:111" x14ac:dyDescent="0.2">
      <c r="BS234" s="21">
        <v>530</v>
      </c>
      <c r="BT234" s="21">
        <v>-30</v>
      </c>
      <c r="BU234" s="21">
        <f t="shared" si="12"/>
        <v>-50</v>
      </c>
      <c r="BV234" s="21">
        <v>430</v>
      </c>
      <c r="BW234" s="21">
        <f t="shared" si="13"/>
        <v>-20</v>
      </c>
      <c r="DC234" s="21">
        <v>530</v>
      </c>
      <c r="DD234" s="21">
        <v>-10</v>
      </c>
      <c r="DF234" s="21">
        <v>430</v>
      </c>
      <c r="DG234" s="21">
        <f t="shared" si="14"/>
        <v>-20</v>
      </c>
    </row>
    <row r="235" spans="71:111" x14ac:dyDescent="0.2">
      <c r="BS235" s="21">
        <v>531</v>
      </c>
      <c r="BT235" s="21">
        <v>-30</v>
      </c>
      <c r="BU235" s="21">
        <f t="shared" si="12"/>
        <v>-50</v>
      </c>
      <c r="BV235" s="21">
        <v>431</v>
      </c>
      <c r="BW235" s="21">
        <f t="shared" si="13"/>
        <v>-20</v>
      </c>
      <c r="DC235" s="21">
        <v>531</v>
      </c>
      <c r="DD235" s="21">
        <v>-10</v>
      </c>
      <c r="DF235" s="21">
        <v>431</v>
      </c>
      <c r="DG235" s="21">
        <f t="shared" si="14"/>
        <v>-20</v>
      </c>
    </row>
    <row r="236" spans="71:111" x14ac:dyDescent="0.2">
      <c r="BS236" s="21">
        <v>532</v>
      </c>
      <c r="BT236" s="21">
        <v>-30</v>
      </c>
      <c r="BU236" s="21">
        <f t="shared" si="12"/>
        <v>-50</v>
      </c>
      <c r="BV236" s="21">
        <v>432</v>
      </c>
      <c r="BW236" s="21">
        <f t="shared" si="13"/>
        <v>-20</v>
      </c>
      <c r="DC236" s="21">
        <v>532</v>
      </c>
      <c r="DD236" s="21">
        <v>-10</v>
      </c>
      <c r="DF236" s="21">
        <v>432</v>
      </c>
      <c r="DG236" s="21">
        <f t="shared" si="14"/>
        <v>-20</v>
      </c>
    </row>
    <row r="237" spans="71:111" x14ac:dyDescent="0.2">
      <c r="BS237" s="21">
        <v>533</v>
      </c>
      <c r="BT237" s="21">
        <v>-30</v>
      </c>
      <c r="BU237" s="21">
        <f t="shared" si="12"/>
        <v>-50</v>
      </c>
      <c r="BV237" s="21">
        <v>433</v>
      </c>
      <c r="BW237" s="21">
        <f t="shared" si="13"/>
        <v>-20</v>
      </c>
      <c r="DC237" s="21">
        <v>533</v>
      </c>
      <c r="DD237" s="21">
        <v>-10</v>
      </c>
      <c r="DF237" s="21">
        <v>433</v>
      </c>
      <c r="DG237" s="21">
        <f t="shared" si="14"/>
        <v>-20</v>
      </c>
    </row>
    <row r="238" spans="71:111" x14ac:dyDescent="0.2">
      <c r="BS238" s="21">
        <v>534</v>
      </c>
      <c r="BT238" s="21">
        <v>-30</v>
      </c>
      <c r="BU238" s="21">
        <f t="shared" si="12"/>
        <v>-50</v>
      </c>
      <c r="BV238" s="21">
        <v>434</v>
      </c>
      <c r="BW238" s="21">
        <f t="shared" si="13"/>
        <v>-20</v>
      </c>
      <c r="DC238" s="21">
        <v>534</v>
      </c>
      <c r="DD238" s="21">
        <v>-10</v>
      </c>
      <c r="DF238" s="21">
        <v>434</v>
      </c>
      <c r="DG238" s="21">
        <f t="shared" si="14"/>
        <v>-20</v>
      </c>
    </row>
    <row r="239" spans="71:111" x14ac:dyDescent="0.2">
      <c r="BS239" s="21">
        <v>535</v>
      </c>
      <c r="BT239" s="21">
        <v>-30</v>
      </c>
      <c r="BU239" s="21">
        <f t="shared" si="12"/>
        <v>-50</v>
      </c>
      <c r="BV239" s="21">
        <v>435</v>
      </c>
      <c r="BW239" s="21">
        <f t="shared" si="13"/>
        <v>-20</v>
      </c>
      <c r="DC239" s="21">
        <v>535</v>
      </c>
      <c r="DD239" s="21">
        <v>-10</v>
      </c>
      <c r="DF239" s="21">
        <v>435</v>
      </c>
      <c r="DG239" s="21">
        <f t="shared" si="14"/>
        <v>-20</v>
      </c>
    </row>
    <row r="240" spans="71:111" x14ac:dyDescent="0.2">
      <c r="BS240" s="21">
        <v>536</v>
      </c>
      <c r="BT240" s="21">
        <v>-30</v>
      </c>
      <c r="BU240" s="21">
        <f t="shared" si="12"/>
        <v>-50</v>
      </c>
      <c r="BV240" s="21">
        <v>436</v>
      </c>
      <c r="BW240" s="21">
        <f t="shared" si="13"/>
        <v>-20</v>
      </c>
      <c r="DC240" s="21">
        <v>536</v>
      </c>
      <c r="DD240" s="21">
        <v>-10</v>
      </c>
      <c r="DF240" s="21">
        <v>436</v>
      </c>
      <c r="DG240" s="21">
        <f t="shared" si="14"/>
        <v>-20</v>
      </c>
    </row>
    <row r="241" spans="71:111" x14ac:dyDescent="0.2">
      <c r="BS241" s="21">
        <v>537</v>
      </c>
      <c r="BT241" s="21">
        <v>-30</v>
      </c>
      <c r="BU241" s="21">
        <f t="shared" si="12"/>
        <v>-50</v>
      </c>
      <c r="BV241" s="21">
        <v>437</v>
      </c>
      <c r="BW241" s="21">
        <f t="shared" si="13"/>
        <v>-20</v>
      </c>
      <c r="DC241" s="21">
        <v>537</v>
      </c>
      <c r="DD241" s="21">
        <v>-10</v>
      </c>
      <c r="DF241" s="21">
        <v>437</v>
      </c>
      <c r="DG241" s="21">
        <f t="shared" si="14"/>
        <v>-20</v>
      </c>
    </row>
    <row r="242" spans="71:111" x14ac:dyDescent="0.2">
      <c r="BS242" s="21">
        <v>538</v>
      </c>
      <c r="BT242" s="21">
        <v>-30</v>
      </c>
      <c r="BU242" s="21">
        <f t="shared" si="12"/>
        <v>-50</v>
      </c>
      <c r="BV242" s="21">
        <v>438</v>
      </c>
      <c r="BW242" s="21">
        <f t="shared" si="13"/>
        <v>-20</v>
      </c>
      <c r="DC242" s="21">
        <v>538</v>
      </c>
      <c r="DD242" s="21">
        <v>-10</v>
      </c>
      <c r="DF242" s="21">
        <v>438</v>
      </c>
      <c r="DG242" s="21">
        <f t="shared" si="14"/>
        <v>-20</v>
      </c>
    </row>
    <row r="243" spans="71:111" x14ac:dyDescent="0.2">
      <c r="BS243" s="21">
        <v>539</v>
      </c>
      <c r="BT243" s="21">
        <v>-30</v>
      </c>
      <c r="BU243" s="21">
        <f t="shared" si="12"/>
        <v>-50</v>
      </c>
      <c r="BV243" s="21">
        <v>439</v>
      </c>
      <c r="BW243" s="21">
        <f t="shared" si="13"/>
        <v>-20</v>
      </c>
      <c r="DC243" s="21">
        <v>539</v>
      </c>
      <c r="DD243" s="21">
        <v>-10</v>
      </c>
      <c r="DF243" s="21">
        <v>439</v>
      </c>
      <c r="DG243" s="21">
        <f t="shared" si="14"/>
        <v>-20</v>
      </c>
    </row>
    <row r="244" spans="71:111" x14ac:dyDescent="0.2">
      <c r="BS244" s="21">
        <v>540</v>
      </c>
      <c r="BT244" s="21">
        <v>-30</v>
      </c>
      <c r="BU244" s="21">
        <f t="shared" si="12"/>
        <v>-50</v>
      </c>
      <c r="BV244" s="21">
        <v>440</v>
      </c>
      <c r="BW244" s="21">
        <f t="shared" si="13"/>
        <v>-20</v>
      </c>
      <c r="DC244" s="21">
        <v>540</v>
      </c>
      <c r="DD244" s="21">
        <v>-10</v>
      </c>
      <c r="DF244" s="21">
        <v>440</v>
      </c>
      <c r="DG244" s="21">
        <f t="shared" si="14"/>
        <v>-20</v>
      </c>
    </row>
    <row r="245" spans="71:111" x14ac:dyDescent="0.2">
      <c r="BS245" s="21">
        <v>541</v>
      </c>
      <c r="BT245" s="21">
        <v>-30</v>
      </c>
      <c r="BU245" s="21">
        <f t="shared" si="12"/>
        <v>-50</v>
      </c>
      <c r="BV245" s="21">
        <v>441</v>
      </c>
      <c r="BW245" s="21">
        <f t="shared" si="13"/>
        <v>-20</v>
      </c>
      <c r="DC245" s="21">
        <v>541</v>
      </c>
      <c r="DD245" s="21">
        <v>-10</v>
      </c>
      <c r="DF245" s="21">
        <v>441</v>
      </c>
      <c r="DG245" s="21">
        <f t="shared" si="14"/>
        <v>-20</v>
      </c>
    </row>
    <row r="246" spans="71:111" x14ac:dyDescent="0.2">
      <c r="BS246" s="21">
        <v>542</v>
      </c>
      <c r="BT246" s="21">
        <v>-30</v>
      </c>
      <c r="BU246" s="21">
        <f t="shared" si="12"/>
        <v>-50</v>
      </c>
      <c r="BV246" s="21">
        <v>442</v>
      </c>
      <c r="BW246" s="21">
        <f t="shared" si="13"/>
        <v>-20</v>
      </c>
      <c r="DC246" s="21">
        <v>542</v>
      </c>
      <c r="DD246" s="21">
        <v>-10</v>
      </c>
      <c r="DF246" s="21">
        <v>442</v>
      </c>
      <c r="DG246" s="21">
        <f t="shared" si="14"/>
        <v>-20</v>
      </c>
    </row>
    <row r="247" spans="71:111" x14ac:dyDescent="0.2">
      <c r="BS247" s="21">
        <v>543</v>
      </c>
      <c r="BT247" s="21">
        <v>-30</v>
      </c>
      <c r="BU247" s="21">
        <f t="shared" si="12"/>
        <v>-50</v>
      </c>
      <c r="BV247" s="21">
        <v>443</v>
      </c>
      <c r="BW247" s="21">
        <f t="shared" si="13"/>
        <v>-20</v>
      </c>
      <c r="DC247" s="21">
        <v>543</v>
      </c>
      <c r="DD247" s="21">
        <v>-10</v>
      </c>
      <c r="DF247" s="21">
        <v>443</v>
      </c>
      <c r="DG247" s="21">
        <f t="shared" si="14"/>
        <v>-20</v>
      </c>
    </row>
    <row r="248" spans="71:111" x14ac:dyDescent="0.2">
      <c r="BS248" s="21">
        <v>544</v>
      </c>
      <c r="BT248" s="21">
        <v>-30</v>
      </c>
      <c r="BU248" s="21">
        <f t="shared" si="12"/>
        <v>-50</v>
      </c>
      <c r="BV248" s="21">
        <v>444</v>
      </c>
      <c r="BW248" s="21">
        <f t="shared" si="13"/>
        <v>-20</v>
      </c>
      <c r="DC248" s="21">
        <v>544</v>
      </c>
      <c r="DD248" s="21">
        <v>-10</v>
      </c>
      <c r="DF248" s="21">
        <v>444</v>
      </c>
      <c r="DG248" s="21">
        <f t="shared" si="14"/>
        <v>-20</v>
      </c>
    </row>
    <row r="249" spans="71:111" x14ac:dyDescent="0.2">
      <c r="BS249" s="21">
        <v>545</v>
      </c>
      <c r="BT249" s="21">
        <v>-30</v>
      </c>
      <c r="BU249" s="21">
        <f t="shared" si="12"/>
        <v>-50</v>
      </c>
      <c r="BV249" s="21">
        <v>445</v>
      </c>
      <c r="BW249" s="21">
        <f t="shared" si="13"/>
        <v>-20</v>
      </c>
      <c r="DC249" s="21">
        <v>545</v>
      </c>
      <c r="DD249" s="21">
        <v>-10</v>
      </c>
      <c r="DF249" s="21">
        <v>445</v>
      </c>
      <c r="DG249" s="21">
        <f t="shared" si="14"/>
        <v>-20</v>
      </c>
    </row>
    <row r="250" spans="71:111" x14ac:dyDescent="0.2">
      <c r="BS250" s="21">
        <v>546</v>
      </c>
      <c r="BT250" s="21">
        <v>-30</v>
      </c>
      <c r="BU250" s="21">
        <f t="shared" si="12"/>
        <v>-50</v>
      </c>
      <c r="BV250" s="21">
        <v>446</v>
      </c>
      <c r="BW250" s="21">
        <f t="shared" si="13"/>
        <v>-20</v>
      </c>
      <c r="DC250" s="21">
        <v>546</v>
      </c>
      <c r="DD250" s="21">
        <v>-10</v>
      </c>
      <c r="DF250" s="21">
        <v>446</v>
      </c>
      <c r="DG250" s="21">
        <f t="shared" si="14"/>
        <v>-20</v>
      </c>
    </row>
    <row r="251" spans="71:111" x14ac:dyDescent="0.2">
      <c r="BS251" s="21">
        <v>547</v>
      </c>
      <c r="BT251" s="21">
        <v>-30</v>
      </c>
      <c r="BU251" s="21">
        <f t="shared" si="12"/>
        <v>-50</v>
      </c>
      <c r="BV251" s="21">
        <v>447</v>
      </c>
      <c r="BW251" s="21">
        <f t="shared" si="13"/>
        <v>-20</v>
      </c>
      <c r="DC251" s="21">
        <v>547</v>
      </c>
      <c r="DD251" s="21">
        <v>-10</v>
      </c>
      <c r="DF251" s="21">
        <v>447</v>
      </c>
      <c r="DG251" s="21">
        <f t="shared" si="14"/>
        <v>-20</v>
      </c>
    </row>
    <row r="252" spans="71:111" x14ac:dyDescent="0.2">
      <c r="BS252" s="21">
        <v>548</v>
      </c>
      <c r="BT252" s="21">
        <v>-30</v>
      </c>
      <c r="BU252" s="21">
        <f t="shared" si="12"/>
        <v>-50</v>
      </c>
      <c r="BV252" s="21">
        <v>448</v>
      </c>
      <c r="BW252" s="21">
        <f t="shared" si="13"/>
        <v>-20</v>
      </c>
      <c r="DC252" s="21">
        <v>548</v>
      </c>
      <c r="DD252" s="21">
        <v>-10</v>
      </c>
      <c r="DF252" s="21">
        <v>448</v>
      </c>
      <c r="DG252" s="21">
        <f t="shared" si="14"/>
        <v>-20</v>
      </c>
    </row>
    <row r="253" spans="71:111" x14ac:dyDescent="0.2">
      <c r="BS253" s="21">
        <v>549</v>
      </c>
      <c r="BT253" s="21">
        <v>-30</v>
      </c>
      <c r="BU253" s="21">
        <f t="shared" si="12"/>
        <v>-50</v>
      </c>
      <c r="BV253" s="21">
        <v>449</v>
      </c>
      <c r="BW253" s="21">
        <f t="shared" si="13"/>
        <v>-20</v>
      </c>
      <c r="DC253" s="21">
        <v>549</v>
      </c>
      <c r="DD253" s="21">
        <v>-10</v>
      </c>
      <c r="DF253" s="21">
        <v>449</v>
      </c>
      <c r="DG253" s="21">
        <f t="shared" si="14"/>
        <v>-20</v>
      </c>
    </row>
    <row r="254" spans="71:111" x14ac:dyDescent="0.2">
      <c r="BS254" s="21">
        <v>550</v>
      </c>
      <c r="BT254" s="21">
        <v>-30</v>
      </c>
      <c r="BU254" s="21">
        <f t="shared" si="12"/>
        <v>-50</v>
      </c>
      <c r="BV254" s="21">
        <v>450</v>
      </c>
      <c r="BW254" s="21">
        <f t="shared" si="13"/>
        <v>-20</v>
      </c>
      <c r="DC254" s="21">
        <v>550</v>
      </c>
      <c r="DD254" s="21">
        <v>-10</v>
      </c>
      <c r="DF254" s="21">
        <v>450</v>
      </c>
      <c r="DG254" s="21">
        <f t="shared" si="14"/>
        <v>-20</v>
      </c>
    </row>
    <row r="255" spans="71:111" x14ac:dyDescent="0.2">
      <c r="BS255" s="21">
        <v>551</v>
      </c>
      <c r="BT255" s="21">
        <v>-30</v>
      </c>
      <c r="BU255" s="21">
        <f t="shared" si="12"/>
        <v>-50</v>
      </c>
      <c r="BV255" s="21">
        <v>451</v>
      </c>
      <c r="BW255" s="21">
        <f t="shared" si="13"/>
        <v>-20</v>
      </c>
      <c r="DC255" s="21">
        <v>551</v>
      </c>
      <c r="DD255" s="21">
        <v>-10</v>
      </c>
      <c r="DF255" s="21">
        <v>451</v>
      </c>
      <c r="DG255" s="21">
        <f t="shared" si="14"/>
        <v>-20</v>
      </c>
    </row>
    <row r="256" spans="71:111" x14ac:dyDescent="0.2">
      <c r="BS256" s="21">
        <v>552</v>
      </c>
      <c r="BT256" s="21">
        <v>-30</v>
      </c>
      <c r="BU256" s="21">
        <f t="shared" si="12"/>
        <v>-50</v>
      </c>
      <c r="BV256" s="21">
        <v>452</v>
      </c>
      <c r="BW256" s="21">
        <f t="shared" si="13"/>
        <v>-20</v>
      </c>
      <c r="DC256" s="21">
        <v>552</v>
      </c>
      <c r="DD256" s="21">
        <v>-10</v>
      </c>
      <c r="DF256" s="21">
        <v>452</v>
      </c>
      <c r="DG256" s="21">
        <f t="shared" si="14"/>
        <v>-20</v>
      </c>
    </row>
    <row r="257" spans="71:111" x14ac:dyDescent="0.2">
      <c r="BS257" s="21">
        <v>553</v>
      </c>
      <c r="BT257" s="21">
        <v>-30</v>
      </c>
      <c r="BU257" s="21">
        <f t="shared" si="12"/>
        <v>-50</v>
      </c>
      <c r="BV257" s="21">
        <v>453</v>
      </c>
      <c r="BW257" s="21">
        <f t="shared" si="13"/>
        <v>-20</v>
      </c>
      <c r="DC257" s="21">
        <v>553</v>
      </c>
      <c r="DD257" s="21">
        <v>-10</v>
      </c>
      <c r="DF257" s="21">
        <v>453</v>
      </c>
      <c r="DG257" s="21">
        <f t="shared" si="14"/>
        <v>-20</v>
      </c>
    </row>
    <row r="258" spans="71:111" x14ac:dyDescent="0.2">
      <c r="BS258" s="21">
        <v>554</v>
      </c>
      <c r="BT258" s="21">
        <v>-30</v>
      </c>
      <c r="BU258" s="21">
        <f t="shared" si="12"/>
        <v>-50</v>
      </c>
      <c r="BV258" s="21">
        <v>454</v>
      </c>
      <c r="BW258" s="21">
        <f t="shared" si="13"/>
        <v>-20</v>
      </c>
      <c r="DC258" s="21">
        <v>554</v>
      </c>
      <c r="DD258" s="21">
        <v>-10</v>
      </c>
      <c r="DF258" s="21">
        <v>454</v>
      </c>
      <c r="DG258" s="21">
        <f t="shared" si="14"/>
        <v>-20</v>
      </c>
    </row>
    <row r="259" spans="71:111" x14ac:dyDescent="0.2">
      <c r="BS259" s="21">
        <v>555</v>
      </c>
      <c r="BT259" s="21">
        <v>-30</v>
      </c>
      <c r="BU259" s="21">
        <f t="shared" si="12"/>
        <v>-50</v>
      </c>
      <c r="BV259" s="21">
        <v>455</v>
      </c>
      <c r="BW259" s="21">
        <f t="shared" si="13"/>
        <v>-20</v>
      </c>
      <c r="DC259" s="21">
        <v>555</v>
      </c>
      <c r="DD259" s="21">
        <v>-10</v>
      </c>
      <c r="DF259" s="21">
        <v>455</v>
      </c>
      <c r="DG259" s="21">
        <f t="shared" si="14"/>
        <v>-20</v>
      </c>
    </row>
    <row r="260" spans="71:111" x14ac:dyDescent="0.2">
      <c r="BS260" s="21">
        <v>556</v>
      </c>
      <c r="BT260" s="21">
        <v>-30</v>
      </c>
      <c r="BU260" s="21">
        <f t="shared" si="12"/>
        <v>-50</v>
      </c>
      <c r="BV260" s="21">
        <v>456</v>
      </c>
      <c r="BW260" s="21">
        <f t="shared" si="13"/>
        <v>-20</v>
      </c>
      <c r="DC260" s="21">
        <v>556</v>
      </c>
      <c r="DD260" s="21">
        <v>-10</v>
      </c>
      <c r="DF260" s="21">
        <v>456</v>
      </c>
      <c r="DG260" s="21">
        <f t="shared" si="14"/>
        <v>-20</v>
      </c>
    </row>
    <row r="261" spans="71:111" x14ac:dyDescent="0.2">
      <c r="BS261" s="21">
        <v>557</v>
      </c>
      <c r="BT261" s="21">
        <v>-30</v>
      </c>
      <c r="BU261" s="21">
        <f t="shared" si="12"/>
        <v>-50</v>
      </c>
      <c r="BV261" s="21">
        <v>457</v>
      </c>
      <c r="BW261" s="21">
        <f t="shared" si="13"/>
        <v>-20</v>
      </c>
      <c r="DC261" s="21">
        <v>557</v>
      </c>
      <c r="DD261" s="21">
        <v>-10</v>
      </c>
      <c r="DF261" s="21">
        <v>457</v>
      </c>
      <c r="DG261" s="21">
        <f t="shared" si="14"/>
        <v>-20</v>
      </c>
    </row>
    <row r="262" spans="71:111" x14ac:dyDescent="0.2">
      <c r="BS262" s="21">
        <v>558</v>
      </c>
      <c r="BT262" s="21">
        <v>-30</v>
      </c>
      <c r="BU262" s="21">
        <f t="shared" ref="BU262:BU325" si="15">BU261</f>
        <v>-50</v>
      </c>
      <c r="BV262" s="21">
        <v>458</v>
      </c>
      <c r="BW262" s="21">
        <f t="shared" ref="BW262:BW325" si="16">BW261</f>
        <v>-20</v>
      </c>
      <c r="DC262" s="21">
        <v>558</v>
      </c>
      <c r="DD262" s="21">
        <v>-10</v>
      </c>
      <c r="DF262" s="21">
        <v>458</v>
      </c>
      <c r="DG262" s="21">
        <f t="shared" si="14"/>
        <v>-20</v>
      </c>
    </row>
    <row r="263" spans="71:111" x14ac:dyDescent="0.2">
      <c r="BS263" s="21">
        <v>559</v>
      </c>
      <c r="BT263" s="21">
        <v>-30</v>
      </c>
      <c r="BU263" s="21">
        <f t="shared" si="15"/>
        <v>-50</v>
      </c>
      <c r="BV263" s="21">
        <v>459</v>
      </c>
      <c r="BW263" s="21">
        <f t="shared" si="16"/>
        <v>-20</v>
      </c>
      <c r="DC263" s="21">
        <v>559</v>
      </c>
      <c r="DD263" s="21">
        <v>-10</v>
      </c>
      <c r="DF263" s="21">
        <v>459</v>
      </c>
      <c r="DG263" s="21">
        <f t="shared" si="14"/>
        <v>-20</v>
      </c>
    </row>
    <row r="264" spans="71:111" x14ac:dyDescent="0.2">
      <c r="BS264" s="21">
        <v>560</v>
      </c>
      <c r="BT264" s="21">
        <v>-30</v>
      </c>
      <c r="BU264" s="21">
        <f t="shared" si="15"/>
        <v>-50</v>
      </c>
      <c r="BV264" s="21">
        <v>460</v>
      </c>
      <c r="BW264" s="21">
        <f t="shared" si="16"/>
        <v>-20</v>
      </c>
      <c r="DC264" s="21">
        <v>560</v>
      </c>
      <c r="DD264" s="21">
        <v>-10</v>
      </c>
      <c r="DF264" s="21">
        <v>460</v>
      </c>
      <c r="DG264" s="21">
        <f t="shared" si="14"/>
        <v>-20</v>
      </c>
    </row>
    <row r="265" spans="71:111" x14ac:dyDescent="0.2">
      <c r="BS265" s="21">
        <v>561</v>
      </c>
      <c r="BT265" s="21">
        <v>-30</v>
      </c>
      <c r="BU265" s="21">
        <f t="shared" si="15"/>
        <v>-50</v>
      </c>
      <c r="BV265" s="21">
        <v>461</v>
      </c>
      <c r="BW265" s="21">
        <f t="shared" si="16"/>
        <v>-20</v>
      </c>
      <c r="DC265" s="21">
        <v>561</v>
      </c>
      <c r="DD265" s="21">
        <v>-10</v>
      </c>
      <c r="DF265" s="21">
        <v>461</v>
      </c>
      <c r="DG265" s="21">
        <f t="shared" si="14"/>
        <v>-20</v>
      </c>
    </row>
    <row r="266" spans="71:111" x14ac:dyDescent="0.2">
      <c r="BS266" s="21">
        <v>562</v>
      </c>
      <c r="BT266" s="21">
        <v>-30</v>
      </c>
      <c r="BU266" s="21">
        <f t="shared" si="15"/>
        <v>-50</v>
      </c>
      <c r="BV266" s="21">
        <v>462</v>
      </c>
      <c r="BW266" s="21">
        <f t="shared" si="16"/>
        <v>-20</v>
      </c>
      <c r="DC266" s="21">
        <v>562</v>
      </c>
      <c r="DD266" s="21">
        <v>-10</v>
      </c>
      <c r="DF266" s="21">
        <v>462</v>
      </c>
      <c r="DG266" s="21">
        <f t="shared" si="14"/>
        <v>-20</v>
      </c>
    </row>
    <row r="267" spans="71:111" x14ac:dyDescent="0.2">
      <c r="BS267" s="21">
        <v>563</v>
      </c>
      <c r="BT267" s="21">
        <v>-30</v>
      </c>
      <c r="BU267" s="21">
        <f t="shared" si="15"/>
        <v>-50</v>
      </c>
      <c r="BV267" s="21">
        <v>463</v>
      </c>
      <c r="BW267" s="21">
        <f t="shared" si="16"/>
        <v>-20</v>
      </c>
      <c r="DC267" s="21">
        <v>563</v>
      </c>
      <c r="DD267" s="21">
        <v>-10</v>
      </c>
      <c r="DF267" s="21">
        <v>463</v>
      </c>
      <c r="DG267" s="21">
        <f t="shared" si="14"/>
        <v>-20</v>
      </c>
    </row>
    <row r="268" spans="71:111" x14ac:dyDescent="0.2">
      <c r="BS268" s="21">
        <v>564</v>
      </c>
      <c r="BT268" s="21">
        <v>-30</v>
      </c>
      <c r="BU268" s="21">
        <f t="shared" si="15"/>
        <v>-50</v>
      </c>
      <c r="BV268" s="21">
        <v>464</v>
      </c>
      <c r="BW268" s="21">
        <f t="shared" si="16"/>
        <v>-20</v>
      </c>
      <c r="DC268" s="21">
        <v>564</v>
      </c>
      <c r="DD268" s="21">
        <v>-10</v>
      </c>
      <c r="DF268" s="21">
        <v>464</v>
      </c>
      <c r="DG268" s="21">
        <f t="shared" si="14"/>
        <v>-20</v>
      </c>
    </row>
    <row r="269" spans="71:111" x14ac:dyDescent="0.2">
      <c r="BS269" s="21">
        <v>565</v>
      </c>
      <c r="BT269" s="21">
        <v>-30</v>
      </c>
      <c r="BU269" s="21">
        <f t="shared" si="15"/>
        <v>-50</v>
      </c>
      <c r="BV269" s="21">
        <v>465</v>
      </c>
      <c r="BW269" s="21">
        <f t="shared" si="16"/>
        <v>-20</v>
      </c>
      <c r="DC269" s="21">
        <v>565</v>
      </c>
      <c r="DD269" s="21">
        <v>-10</v>
      </c>
      <c r="DF269" s="21">
        <v>465</v>
      </c>
      <c r="DG269" s="21">
        <f t="shared" si="14"/>
        <v>-20</v>
      </c>
    </row>
    <row r="270" spans="71:111" x14ac:dyDescent="0.2">
      <c r="BS270" s="21">
        <v>566</v>
      </c>
      <c r="BT270" s="21">
        <v>-30</v>
      </c>
      <c r="BU270" s="21">
        <f t="shared" si="15"/>
        <v>-50</v>
      </c>
      <c r="BV270" s="21">
        <v>466</v>
      </c>
      <c r="BW270" s="21">
        <f t="shared" si="16"/>
        <v>-20</v>
      </c>
      <c r="DC270" s="21">
        <v>566</v>
      </c>
      <c r="DD270" s="21">
        <v>-10</v>
      </c>
      <c r="DF270" s="21">
        <v>466</v>
      </c>
      <c r="DG270" s="21">
        <f t="shared" ref="DG270:DG303" si="17">DG269</f>
        <v>-20</v>
      </c>
    </row>
    <row r="271" spans="71:111" x14ac:dyDescent="0.2">
      <c r="BS271" s="21">
        <v>567</v>
      </c>
      <c r="BT271" s="21">
        <v>-30</v>
      </c>
      <c r="BU271" s="21">
        <f t="shared" si="15"/>
        <v>-50</v>
      </c>
      <c r="BV271" s="21">
        <v>467</v>
      </c>
      <c r="BW271" s="21">
        <f t="shared" si="16"/>
        <v>-20</v>
      </c>
      <c r="DC271" s="21">
        <v>567</v>
      </c>
      <c r="DD271" s="21">
        <v>-10</v>
      </c>
      <c r="DF271" s="21">
        <v>467</v>
      </c>
      <c r="DG271" s="21">
        <f t="shared" si="17"/>
        <v>-20</v>
      </c>
    </row>
    <row r="272" spans="71:111" x14ac:dyDescent="0.2">
      <c r="BS272" s="21">
        <v>568</v>
      </c>
      <c r="BT272" s="21">
        <v>-30</v>
      </c>
      <c r="BU272" s="21">
        <f t="shared" si="15"/>
        <v>-50</v>
      </c>
      <c r="BV272" s="21">
        <v>468</v>
      </c>
      <c r="BW272" s="21">
        <f t="shared" si="16"/>
        <v>-20</v>
      </c>
      <c r="DC272" s="21">
        <v>568</v>
      </c>
      <c r="DD272" s="21">
        <v>-10</v>
      </c>
      <c r="DF272" s="21">
        <v>468</v>
      </c>
      <c r="DG272" s="21">
        <f t="shared" si="17"/>
        <v>-20</v>
      </c>
    </row>
    <row r="273" spans="71:111" x14ac:dyDescent="0.2">
      <c r="BS273" s="21">
        <v>569</v>
      </c>
      <c r="BT273" s="21">
        <v>-30</v>
      </c>
      <c r="BU273" s="21">
        <f t="shared" si="15"/>
        <v>-50</v>
      </c>
      <c r="BV273" s="21">
        <v>469</v>
      </c>
      <c r="BW273" s="21">
        <f t="shared" si="16"/>
        <v>-20</v>
      </c>
      <c r="DC273" s="21">
        <v>569</v>
      </c>
      <c r="DD273" s="21">
        <v>-10</v>
      </c>
      <c r="DF273" s="21">
        <v>469</v>
      </c>
      <c r="DG273" s="21">
        <f t="shared" si="17"/>
        <v>-20</v>
      </c>
    </row>
    <row r="274" spans="71:111" x14ac:dyDescent="0.2">
      <c r="BS274" s="21">
        <v>570</v>
      </c>
      <c r="BT274" s="21">
        <v>-30</v>
      </c>
      <c r="BU274" s="21">
        <f t="shared" si="15"/>
        <v>-50</v>
      </c>
      <c r="BV274" s="21">
        <v>470</v>
      </c>
      <c r="BW274" s="21">
        <f t="shared" si="16"/>
        <v>-20</v>
      </c>
      <c r="DC274" s="21">
        <v>570</v>
      </c>
      <c r="DD274" s="21">
        <v>-10</v>
      </c>
      <c r="DF274" s="21">
        <v>470</v>
      </c>
      <c r="DG274" s="21">
        <f t="shared" si="17"/>
        <v>-20</v>
      </c>
    </row>
    <row r="275" spans="71:111" x14ac:dyDescent="0.2">
      <c r="BS275" s="21">
        <v>571</v>
      </c>
      <c r="BT275" s="21">
        <v>-30</v>
      </c>
      <c r="BU275" s="21">
        <f t="shared" si="15"/>
        <v>-50</v>
      </c>
      <c r="BV275" s="21">
        <v>471</v>
      </c>
      <c r="BW275" s="21">
        <f t="shared" si="16"/>
        <v>-20</v>
      </c>
      <c r="DC275" s="21">
        <v>571</v>
      </c>
      <c r="DD275" s="21">
        <v>-10</v>
      </c>
      <c r="DF275" s="21">
        <v>471</v>
      </c>
      <c r="DG275" s="21">
        <f t="shared" si="17"/>
        <v>-20</v>
      </c>
    </row>
    <row r="276" spans="71:111" x14ac:dyDescent="0.2">
      <c r="BS276" s="21">
        <v>572</v>
      </c>
      <c r="BT276" s="21">
        <v>-30</v>
      </c>
      <c r="BU276" s="21">
        <f t="shared" si="15"/>
        <v>-50</v>
      </c>
      <c r="BV276" s="21">
        <v>472</v>
      </c>
      <c r="BW276" s="21">
        <f t="shared" si="16"/>
        <v>-20</v>
      </c>
      <c r="DC276" s="21">
        <v>572</v>
      </c>
      <c r="DD276" s="21">
        <v>-10</v>
      </c>
      <c r="DF276" s="21">
        <v>472</v>
      </c>
      <c r="DG276" s="21">
        <f t="shared" si="17"/>
        <v>-20</v>
      </c>
    </row>
    <row r="277" spans="71:111" x14ac:dyDescent="0.2">
      <c r="BS277" s="21">
        <v>573</v>
      </c>
      <c r="BT277" s="21">
        <v>-30</v>
      </c>
      <c r="BU277" s="21">
        <f t="shared" si="15"/>
        <v>-50</v>
      </c>
      <c r="BV277" s="21">
        <v>473</v>
      </c>
      <c r="BW277" s="21">
        <f t="shared" si="16"/>
        <v>-20</v>
      </c>
      <c r="DC277" s="21">
        <v>573</v>
      </c>
      <c r="DD277" s="21">
        <v>-10</v>
      </c>
      <c r="DF277" s="21">
        <v>473</v>
      </c>
      <c r="DG277" s="21">
        <f t="shared" si="17"/>
        <v>-20</v>
      </c>
    </row>
    <row r="278" spans="71:111" x14ac:dyDescent="0.2">
      <c r="BS278" s="21">
        <v>574</v>
      </c>
      <c r="BT278" s="21">
        <v>-30</v>
      </c>
      <c r="BU278" s="21">
        <f t="shared" si="15"/>
        <v>-50</v>
      </c>
      <c r="BV278" s="21">
        <v>474</v>
      </c>
      <c r="BW278" s="21">
        <f t="shared" si="16"/>
        <v>-20</v>
      </c>
      <c r="DC278" s="21">
        <v>574</v>
      </c>
      <c r="DD278" s="21">
        <v>-10</v>
      </c>
      <c r="DF278" s="21">
        <v>474</v>
      </c>
      <c r="DG278" s="21">
        <f t="shared" si="17"/>
        <v>-20</v>
      </c>
    </row>
    <row r="279" spans="71:111" x14ac:dyDescent="0.2">
      <c r="BS279" s="21">
        <v>575</v>
      </c>
      <c r="BT279" s="21">
        <v>-30</v>
      </c>
      <c r="BU279" s="21">
        <f t="shared" si="15"/>
        <v>-50</v>
      </c>
      <c r="BV279" s="21">
        <v>475</v>
      </c>
      <c r="BW279" s="21">
        <f t="shared" si="16"/>
        <v>-20</v>
      </c>
      <c r="DC279" s="21">
        <v>575</v>
      </c>
      <c r="DD279" s="21">
        <v>-10</v>
      </c>
      <c r="DF279" s="21">
        <v>475</v>
      </c>
      <c r="DG279" s="21">
        <f t="shared" si="17"/>
        <v>-20</v>
      </c>
    </row>
    <row r="280" spans="71:111" x14ac:dyDescent="0.2">
      <c r="BS280" s="21">
        <v>576</v>
      </c>
      <c r="BT280" s="21">
        <v>-30</v>
      </c>
      <c r="BU280" s="21">
        <f t="shared" si="15"/>
        <v>-50</v>
      </c>
      <c r="BV280" s="21">
        <v>476</v>
      </c>
      <c r="BW280" s="21">
        <f t="shared" si="16"/>
        <v>-20</v>
      </c>
      <c r="DC280" s="21">
        <v>576</v>
      </c>
      <c r="DD280" s="21">
        <v>-10</v>
      </c>
      <c r="DF280" s="21">
        <v>476</v>
      </c>
      <c r="DG280" s="21">
        <f t="shared" si="17"/>
        <v>-20</v>
      </c>
    </row>
    <row r="281" spans="71:111" x14ac:dyDescent="0.2">
      <c r="BS281" s="21">
        <v>577</v>
      </c>
      <c r="BT281" s="21">
        <v>-30</v>
      </c>
      <c r="BU281" s="21">
        <f t="shared" si="15"/>
        <v>-50</v>
      </c>
      <c r="BV281" s="21">
        <v>477</v>
      </c>
      <c r="BW281" s="21">
        <f t="shared" si="16"/>
        <v>-20</v>
      </c>
      <c r="DC281" s="21">
        <v>577</v>
      </c>
      <c r="DD281" s="21">
        <v>-10</v>
      </c>
      <c r="DF281" s="21">
        <v>477</v>
      </c>
      <c r="DG281" s="21">
        <f t="shared" si="17"/>
        <v>-20</v>
      </c>
    </row>
    <row r="282" spans="71:111" x14ac:dyDescent="0.2">
      <c r="BS282" s="21">
        <v>578</v>
      </c>
      <c r="BT282" s="21">
        <v>-30</v>
      </c>
      <c r="BU282" s="21">
        <f t="shared" si="15"/>
        <v>-50</v>
      </c>
      <c r="BV282" s="21">
        <v>478</v>
      </c>
      <c r="BW282" s="21">
        <f t="shared" si="16"/>
        <v>-20</v>
      </c>
      <c r="DC282" s="21">
        <v>578</v>
      </c>
      <c r="DD282" s="21">
        <v>-10</v>
      </c>
      <c r="DF282" s="21">
        <v>478</v>
      </c>
      <c r="DG282" s="21">
        <f t="shared" si="17"/>
        <v>-20</v>
      </c>
    </row>
    <row r="283" spans="71:111" x14ac:dyDescent="0.2">
      <c r="BS283" s="21">
        <v>579</v>
      </c>
      <c r="BT283" s="21">
        <v>-30</v>
      </c>
      <c r="BU283" s="21">
        <f t="shared" si="15"/>
        <v>-50</v>
      </c>
      <c r="BV283" s="21">
        <v>479</v>
      </c>
      <c r="BW283" s="21">
        <f t="shared" si="16"/>
        <v>-20</v>
      </c>
      <c r="DC283" s="21">
        <v>579</v>
      </c>
      <c r="DD283" s="21">
        <v>-10</v>
      </c>
      <c r="DF283" s="21">
        <v>479</v>
      </c>
      <c r="DG283" s="21">
        <f t="shared" si="17"/>
        <v>-20</v>
      </c>
    </row>
    <row r="284" spans="71:111" x14ac:dyDescent="0.2">
      <c r="BS284" s="21">
        <v>580</v>
      </c>
      <c r="BT284" s="21">
        <v>-30</v>
      </c>
      <c r="BU284" s="21">
        <f t="shared" si="15"/>
        <v>-50</v>
      </c>
      <c r="BV284" s="21">
        <v>480</v>
      </c>
      <c r="BW284" s="21">
        <f t="shared" si="16"/>
        <v>-20</v>
      </c>
      <c r="DC284" s="21">
        <v>580</v>
      </c>
      <c r="DD284" s="21">
        <v>-10</v>
      </c>
      <c r="DF284" s="21">
        <v>480</v>
      </c>
      <c r="DG284" s="21">
        <f t="shared" si="17"/>
        <v>-20</v>
      </c>
    </row>
    <row r="285" spans="71:111" x14ac:dyDescent="0.2">
      <c r="BS285" s="21">
        <v>581</v>
      </c>
      <c r="BT285" s="21">
        <v>-30</v>
      </c>
      <c r="BU285" s="21">
        <f t="shared" si="15"/>
        <v>-50</v>
      </c>
      <c r="BV285" s="21">
        <v>481</v>
      </c>
      <c r="BW285" s="21">
        <f t="shared" si="16"/>
        <v>-20</v>
      </c>
      <c r="DC285" s="21">
        <v>581</v>
      </c>
      <c r="DD285" s="21">
        <v>-10</v>
      </c>
      <c r="DF285" s="21">
        <v>481</v>
      </c>
      <c r="DG285" s="21">
        <f t="shared" si="17"/>
        <v>-20</v>
      </c>
    </row>
    <row r="286" spans="71:111" x14ac:dyDescent="0.2">
      <c r="BS286" s="21">
        <v>582</v>
      </c>
      <c r="BT286" s="21">
        <v>-30</v>
      </c>
      <c r="BU286" s="21">
        <f t="shared" si="15"/>
        <v>-50</v>
      </c>
      <c r="BV286" s="21">
        <v>482</v>
      </c>
      <c r="BW286" s="21">
        <f t="shared" si="16"/>
        <v>-20</v>
      </c>
      <c r="DC286" s="21">
        <v>582</v>
      </c>
      <c r="DD286" s="21">
        <v>-10</v>
      </c>
      <c r="DF286" s="21">
        <v>482</v>
      </c>
      <c r="DG286" s="21">
        <f t="shared" si="17"/>
        <v>-20</v>
      </c>
    </row>
    <row r="287" spans="71:111" x14ac:dyDescent="0.2">
      <c r="BS287" s="21">
        <v>583</v>
      </c>
      <c r="BT287" s="21">
        <v>-30</v>
      </c>
      <c r="BU287" s="21">
        <f t="shared" si="15"/>
        <v>-50</v>
      </c>
      <c r="BV287" s="21">
        <v>483</v>
      </c>
      <c r="BW287" s="21">
        <f t="shared" si="16"/>
        <v>-20</v>
      </c>
      <c r="DC287" s="21">
        <v>583</v>
      </c>
      <c r="DD287" s="21">
        <v>-10</v>
      </c>
      <c r="DF287" s="21">
        <v>483</v>
      </c>
      <c r="DG287" s="21">
        <f t="shared" si="17"/>
        <v>-20</v>
      </c>
    </row>
    <row r="288" spans="71:111" x14ac:dyDescent="0.2">
      <c r="BS288" s="21">
        <v>584</v>
      </c>
      <c r="BT288" s="21">
        <v>-30</v>
      </c>
      <c r="BU288" s="21">
        <f t="shared" si="15"/>
        <v>-50</v>
      </c>
      <c r="BV288" s="21">
        <v>484</v>
      </c>
      <c r="BW288" s="21">
        <f t="shared" si="16"/>
        <v>-20</v>
      </c>
      <c r="DC288" s="21">
        <v>584</v>
      </c>
      <c r="DD288" s="21">
        <v>-10</v>
      </c>
      <c r="DF288" s="21">
        <v>484</v>
      </c>
      <c r="DG288" s="21">
        <f t="shared" si="17"/>
        <v>-20</v>
      </c>
    </row>
    <row r="289" spans="71:111" x14ac:dyDescent="0.2">
      <c r="BS289" s="21">
        <v>585</v>
      </c>
      <c r="BT289" s="21">
        <v>-30</v>
      </c>
      <c r="BU289" s="21">
        <f t="shared" si="15"/>
        <v>-50</v>
      </c>
      <c r="BV289" s="21">
        <v>485</v>
      </c>
      <c r="BW289" s="21">
        <f t="shared" si="16"/>
        <v>-20</v>
      </c>
      <c r="DC289" s="21">
        <v>585</v>
      </c>
      <c r="DD289" s="21">
        <v>-10</v>
      </c>
      <c r="DF289" s="21">
        <v>485</v>
      </c>
      <c r="DG289" s="21">
        <f t="shared" si="17"/>
        <v>-20</v>
      </c>
    </row>
    <row r="290" spans="71:111" x14ac:dyDescent="0.2">
      <c r="BS290" s="21">
        <v>586</v>
      </c>
      <c r="BT290" s="21">
        <v>-30</v>
      </c>
      <c r="BU290" s="21">
        <f t="shared" si="15"/>
        <v>-50</v>
      </c>
      <c r="BV290" s="21">
        <v>486</v>
      </c>
      <c r="BW290" s="21">
        <f t="shared" si="16"/>
        <v>-20</v>
      </c>
      <c r="DC290" s="21">
        <v>586</v>
      </c>
      <c r="DD290" s="21">
        <v>-10</v>
      </c>
      <c r="DF290" s="21">
        <v>486</v>
      </c>
      <c r="DG290" s="21">
        <f t="shared" si="17"/>
        <v>-20</v>
      </c>
    </row>
    <row r="291" spans="71:111" x14ac:dyDescent="0.2">
      <c r="BS291" s="21">
        <v>587</v>
      </c>
      <c r="BT291" s="21">
        <v>-30</v>
      </c>
      <c r="BU291" s="21">
        <f t="shared" si="15"/>
        <v>-50</v>
      </c>
      <c r="BV291" s="21">
        <v>487</v>
      </c>
      <c r="BW291" s="21">
        <f t="shared" si="16"/>
        <v>-20</v>
      </c>
      <c r="DC291" s="21">
        <v>587</v>
      </c>
      <c r="DD291" s="21">
        <v>-10</v>
      </c>
      <c r="DF291" s="21">
        <v>487</v>
      </c>
      <c r="DG291" s="21">
        <f t="shared" si="17"/>
        <v>-20</v>
      </c>
    </row>
    <row r="292" spans="71:111" x14ac:dyDescent="0.2">
      <c r="BS292" s="21">
        <v>588</v>
      </c>
      <c r="BT292" s="21">
        <v>-30</v>
      </c>
      <c r="BU292" s="21">
        <f t="shared" si="15"/>
        <v>-50</v>
      </c>
      <c r="BV292" s="21">
        <v>488</v>
      </c>
      <c r="BW292" s="21">
        <f t="shared" si="16"/>
        <v>-20</v>
      </c>
      <c r="DC292" s="21">
        <v>588</v>
      </c>
      <c r="DD292" s="21">
        <v>-10</v>
      </c>
      <c r="DF292" s="21">
        <v>488</v>
      </c>
      <c r="DG292" s="21">
        <f t="shared" si="17"/>
        <v>-20</v>
      </c>
    </row>
    <row r="293" spans="71:111" x14ac:dyDescent="0.2">
      <c r="BS293" s="21">
        <v>589</v>
      </c>
      <c r="BT293" s="21">
        <v>-30</v>
      </c>
      <c r="BU293" s="21">
        <f t="shared" si="15"/>
        <v>-50</v>
      </c>
      <c r="BV293" s="21">
        <v>489</v>
      </c>
      <c r="BW293" s="21">
        <f t="shared" si="16"/>
        <v>-20</v>
      </c>
      <c r="DC293" s="21">
        <v>589</v>
      </c>
      <c r="DD293" s="21">
        <v>-10</v>
      </c>
      <c r="DF293" s="21">
        <v>489</v>
      </c>
      <c r="DG293" s="21">
        <f t="shared" si="17"/>
        <v>-20</v>
      </c>
    </row>
    <row r="294" spans="71:111" x14ac:dyDescent="0.2">
      <c r="BS294" s="21">
        <v>590</v>
      </c>
      <c r="BT294" s="21">
        <v>-30</v>
      </c>
      <c r="BU294" s="21">
        <f t="shared" si="15"/>
        <v>-50</v>
      </c>
      <c r="BV294" s="21">
        <v>490</v>
      </c>
      <c r="BW294" s="21">
        <f t="shared" si="16"/>
        <v>-20</v>
      </c>
      <c r="DC294" s="21">
        <v>590</v>
      </c>
      <c r="DD294" s="21">
        <v>-10</v>
      </c>
      <c r="DF294" s="21">
        <v>490</v>
      </c>
      <c r="DG294" s="21">
        <f t="shared" si="17"/>
        <v>-20</v>
      </c>
    </row>
    <row r="295" spans="71:111" x14ac:dyDescent="0.2">
      <c r="BS295" s="21">
        <v>591</v>
      </c>
      <c r="BT295" s="21">
        <v>-30</v>
      </c>
      <c r="BU295" s="21">
        <f t="shared" si="15"/>
        <v>-50</v>
      </c>
      <c r="BV295" s="21">
        <v>491</v>
      </c>
      <c r="BW295" s="21">
        <f t="shared" si="16"/>
        <v>-20</v>
      </c>
      <c r="DC295" s="21">
        <v>591</v>
      </c>
      <c r="DD295" s="21">
        <v>-10</v>
      </c>
      <c r="DF295" s="21">
        <v>491</v>
      </c>
      <c r="DG295" s="21">
        <f t="shared" si="17"/>
        <v>-20</v>
      </c>
    </row>
    <row r="296" spans="71:111" x14ac:dyDescent="0.2">
      <c r="BS296" s="21">
        <v>592</v>
      </c>
      <c r="BT296" s="21">
        <v>-30</v>
      </c>
      <c r="BU296" s="21">
        <f t="shared" si="15"/>
        <v>-50</v>
      </c>
      <c r="BV296" s="21">
        <v>492</v>
      </c>
      <c r="BW296" s="21">
        <f t="shared" si="16"/>
        <v>-20</v>
      </c>
      <c r="DC296" s="21">
        <v>592</v>
      </c>
      <c r="DD296" s="21">
        <v>-10</v>
      </c>
      <c r="DF296" s="21">
        <v>492</v>
      </c>
      <c r="DG296" s="21">
        <f t="shared" si="17"/>
        <v>-20</v>
      </c>
    </row>
    <row r="297" spans="71:111" x14ac:dyDescent="0.2">
      <c r="BS297" s="21">
        <v>593</v>
      </c>
      <c r="BT297" s="21">
        <v>-30</v>
      </c>
      <c r="BU297" s="21">
        <f t="shared" si="15"/>
        <v>-50</v>
      </c>
      <c r="BV297" s="21">
        <v>493</v>
      </c>
      <c r="BW297" s="21">
        <f t="shared" si="16"/>
        <v>-20</v>
      </c>
      <c r="DC297" s="21">
        <v>593</v>
      </c>
      <c r="DD297" s="21">
        <v>-10</v>
      </c>
      <c r="DF297" s="21">
        <v>493</v>
      </c>
      <c r="DG297" s="21">
        <f t="shared" si="17"/>
        <v>-20</v>
      </c>
    </row>
    <row r="298" spans="71:111" x14ac:dyDescent="0.2">
      <c r="BS298" s="21">
        <v>594</v>
      </c>
      <c r="BT298" s="21">
        <v>-30</v>
      </c>
      <c r="BU298" s="21">
        <f t="shared" si="15"/>
        <v>-50</v>
      </c>
      <c r="BV298" s="21">
        <v>494</v>
      </c>
      <c r="BW298" s="21">
        <f t="shared" si="16"/>
        <v>-20</v>
      </c>
      <c r="DC298" s="21">
        <v>594</v>
      </c>
      <c r="DD298" s="21">
        <v>-10</v>
      </c>
      <c r="DF298" s="21">
        <v>494</v>
      </c>
      <c r="DG298" s="21">
        <f t="shared" si="17"/>
        <v>-20</v>
      </c>
    </row>
    <row r="299" spans="71:111" x14ac:dyDescent="0.2">
      <c r="BS299" s="21">
        <v>595</v>
      </c>
      <c r="BT299" s="21">
        <v>-30</v>
      </c>
      <c r="BU299" s="21">
        <f t="shared" si="15"/>
        <v>-50</v>
      </c>
      <c r="BV299" s="21">
        <v>495</v>
      </c>
      <c r="BW299" s="21">
        <f t="shared" si="16"/>
        <v>-20</v>
      </c>
      <c r="DC299" s="21">
        <v>595</v>
      </c>
      <c r="DD299" s="21">
        <v>-10</v>
      </c>
      <c r="DF299" s="21">
        <v>495</v>
      </c>
      <c r="DG299" s="21">
        <f t="shared" si="17"/>
        <v>-20</v>
      </c>
    </row>
    <row r="300" spans="71:111" x14ac:dyDescent="0.2">
      <c r="BS300" s="21">
        <v>596</v>
      </c>
      <c r="BT300" s="21">
        <v>-30</v>
      </c>
      <c r="BU300" s="21">
        <f t="shared" si="15"/>
        <v>-50</v>
      </c>
      <c r="BV300" s="21">
        <v>496</v>
      </c>
      <c r="BW300" s="21">
        <f t="shared" si="16"/>
        <v>-20</v>
      </c>
      <c r="DC300" s="21">
        <v>596</v>
      </c>
      <c r="DD300" s="21">
        <v>-10</v>
      </c>
      <c r="DF300" s="21">
        <v>496</v>
      </c>
      <c r="DG300" s="21">
        <f t="shared" si="17"/>
        <v>-20</v>
      </c>
    </row>
    <row r="301" spans="71:111" x14ac:dyDescent="0.2">
      <c r="BS301" s="21">
        <v>597</v>
      </c>
      <c r="BT301" s="21">
        <v>-30</v>
      </c>
      <c r="BU301" s="21">
        <f t="shared" si="15"/>
        <v>-50</v>
      </c>
      <c r="BV301" s="21">
        <v>497</v>
      </c>
      <c r="BW301" s="21">
        <f t="shared" si="16"/>
        <v>-20</v>
      </c>
      <c r="DC301" s="21">
        <v>597</v>
      </c>
      <c r="DD301" s="21">
        <v>-10</v>
      </c>
      <c r="DF301" s="21">
        <v>497</v>
      </c>
      <c r="DG301" s="21">
        <f t="shared" si="17"/>
        <v>-20</v>
      </c>
    </row>
    <row r="302" spans="71:111" x14ac:dyDescent="0.2">
      <c r="BS302" s="21">
        <v>598</v>
      </c>
      <c r="BT302" s="21">
        <v>-30</v>
      </c>
      <c r="BU302" s="21">
        <f t="shared" si="15"/>
        <v>-50</v>
      </c>
      <c r="BV302" s="21">
        <v>498</v>
      </c>
      <c r="BW302" s="21">
        <f t="shared" si="16"/>
        <v>-20</v>
      </c>
      <c r="DC302" s="21">
        <v>598</v>
      </c>
      <c r="DD302" s="21">
        <v>-10</v>
      </c>
      <c r="DF302" s="21">
        <v>498</v>
      </c>
      <c r="DG302" s="21">
        <f t="shared" si="17"/>
        <v>-20</v>
      </c>
    </row>
    <row r="303" spans="71:111" x14ac:dyDescent="0.2">
      <c r="BS303" s="21">
        <v>599</v>
      </c>
      <c r="BT303" s="21">
        <v>-30</v>
      </c>
      <c r="BU303" s="21">
        <f t="shared" si="15"/>
        <v>-50</v>
      </c>
      <c r="BV303" s="21">
        <v>499</v>
      </c>
      <c r="BW303" s="21">
        <f t="shared" si="16"/>
        <v>-20</v>
      </c>
      <c r="DC303" s="21">
        <v>599</v>
      </c>
      <c r="DD303" s="21">
        <v>-10</v>
      </c>
      <c r="DF303" s="21">
        <v>499</v>
      </c>
      <c r="DG303" s="21">
        <f t="shared" si="17"/>
        <v>-20</v>
      </c>
    </row>
    <row r="304" spans="71:111" x14ac:dyDescent="0.2">
      <c r="BS304" s="21">
        <v>600</v>
      </c>
      <c r="BT304" s="21">
        <v>-30</v>
      </c>
      <c r="BU304" s="21">
        <f t="shared" si="15"/>
        <v>-50</v>
      </c>
      <c r="BV304" s="21">
        <v>500</v>
      </c>
      <c r="BW304" s="21">
        <f t="shared" si="16"/>
        <v>-20</v>
      </c>
      <c r="DC304" s="21">
        <v>600</v>
      </c>
      <c r="DD304" s="21">
        <v>20</v>
      </c>
      <c r="DF304" s="21">
        <v>500</v>
      </c>
      <c r="DG304" s="21">
        <v>-10</v>
      </c>
    </row>
    <row r="305" spans="71:111" x14ac:dyDescent="0.2">
      <c r="BS305" s="21">
        <v>601</v>
      </c>
      <c r="BT305" s="21">
        <v>-20</v>
      </c>
      <c r="BU305" s="21">
        <v>-40</v>
      </c>
      <c r="BV305" s="21">
        <v>501</v>
      </c>
      <c r="BW305" s="21">
        <v>-10</v>
      </c>
      <c r="DC305" s="21">
        <v>601</v>
      </c>
      <c r="DD305" s="21">
        <v>20</v>
      </c>
      <c r="DF305" s="21">
        <v>501</v>
      </c>
      <c r="DG305" s="21">
        <v>-10</v>
      </c>
    </row>
    <row r="306" spans="71:111" x14ac:dyDescent="0.2">
      <c r="BS306" s="21">
        <v>602</v>
      </c>
      <c r="BT306" s="21">
        <v>-20</v>
      </c>
      <c r="BU306" s="21">
        <f t="shared" si="15"/>
        <v>-40</v>
      </c>
      <c r="BV306" s="21">
        <v>502</v>
      </c>
      <c r="BW306" s="21">
        <f t="shared" si="16"/>
        <v>-10</v>
      </c>
      <c r="DC306" s="21">
        <v>602</v>
      </c>
      <c r="DD306" s="21">
        <v>20</v>
      </c>
      <c r="DF306" s="21">
        <v>502</v>
      </c>
      <c r="DG306" s="21">
        <f t="shared" ref="DG306:DG369" si="18">DG305</f>
        <v>-10</v>
      </c>
    </row>
    <row r="307" spans="71:111" x14ac:dyDescent="0.2">
      <c r="BS307" s="21">
        <v>603</v>
      </c>
      <c r="BT307" s="21">
        <v>-20</v>
      </c>
      <c r="BU307" s="21">
        <f t="shared" si="15"/>
        <v>-40</v>
      </c>
      <c r="BV307" s="21">
        <v>503</v>
      </c>
      <c r="BW307" s="21">
        <f t="shared" si="16"/>
        <v>-10</v>
      </c>
      <c r="DC307" s="21">
        <v>603</v>
      </c>
      <c r="DD307" s="21">
        <v>20</v>
      </c>
      <c r="DF307" s="21">
        <v>503</v>
      </c>
      <c r="DG307" s="21">
        <f t="shared" si="18"/>
        <v>-10</v>
      </c>
    </row>
    <row r="308" spans="71:111" x14ac:dyDescent="0.2">
      <c r="BS308" s="21">
        <v>604</v>
      </c>
      <c r="BT308" s="21">
        <v>-20</v>
      </c>
      <c r="BU308" s="21">
        <f t="shared" si="15"/>
        <v>-40</v>
      </c>
      <c r="BV308" s="21">
        <v>504</v>
      </c>
      <c r="BW308" s="21">
        <f t="shared" si="16"/>
        <v>-10</v>
      </c>
      <c r="DC308" s="21">
        <v>604</v>
      </c>
      <c r="DD308" s="21">
        <v>20</v>
      </c>
      <c r="DF308" s="21">
        <v>504</v>
      </c>
      <c r="DG308" s="21">
        <f t="shared" si="18"/>
        <v>-10</v>
      </c>
    </row>
    <row r="309" spans="71:111" x14ac:dyDescent="0.2">
      <c r="BS309" s="21">
        <v>605</v>
      </c>
      <c r="BT309" s="21">
        <v>-20</v>
      </c>
      <c r="BU309" s="21">
        <f t="shared" si="15"/>
        <v>-40</v>
      </c>
      <c r="BV309" s="21">
        <v>505</v>
      </c>
      <c r="BW309" s="21">
        <f t="shared" si="16"/>
        <v>-10</v>
      </c>
      <c r="DC309" s="21">
        <v>605</v>
      </c>
      <c r="DD309" s="21">
        <v>20</v>
      </c>
      <c r="DF309" s="21">
        <v>505</v>
      </c>
      <c r="DG309" s="21">
        <f t="shared" si="18"/>
        <v>-10</v>
      </c>
    </row>
    <row r="310" spans="71:111" x14ac:dyDescent="0.2">
      <c r="BS310" s="21">
        <v>606</v>
      </c>
      <c r="BT310" s="21">
        <v>-20</v>
      </c>
      <c r="BU310" s="21">
        <f t="shared" si="15"/>
        <v>-40</v>
      </c>
      <c r="BV310" s="21">
        <v>506</v>
      </c>
      <c r="BW310" s="21">
        <f t="shared" si="16"/>
        <v>-10</v>
      </c>
      <c r="DC310" s="21">
        <v>606</v>
      </c>
      <c r="DD310" s="21">
        <v>20</v>
      </c>
      <c r="DF310" s="21">
        <v>506</v>
      </c>
      <c r="DG310" s="21">
        <f t="shared" si="18"/>
        <v>-10</v>
      </c>
    </row>
    <row r="311" spans="71:111" x14ac:dyDescent="0.2">
      <c r="BS311" s="21">
        <v>607</v>
      </c>
      <c r="BT311" s="21">
        <v>-20</v>
      </c>
      <c r="BU311" s="21">
        <f t="shared" si="15"/>
        <v>-40</v>
      </c>
      <c r="BV311" s="21">
        <v>507</v>
      </c>
      <c r="BW311" s="21">
        <f t="shared" si="16"/>
        <v>-10</v>
      </c>
      <c r="DC311" s="21">
        <v>607</v>
      </c>
      <c r="DD311" s="21">
        <v>20</v>
      </c>
      <c r="DF311" s="21">
        <v>507</v>
      </c>
      <c r="DG311" s="21">
        <f t="shared" si="18"/>
        <v>-10</v>
      </c>
    </row>
    <row r="312" spans="71:111" x14ac:dyDescent="0.2">
      <c r="BS312" s="21">
        <v>608</v>
      </c>
      <c r="BT312" s="21">
        <v>-20</v>
      </c>
      <c r="BU312" s="21">
        <f t="shared" si="15"/>
        <v>-40</v>
      </c>
      <c r="BV312" s="21">
        <v>508</v>
      </c>
      <c r="BW312" s="21">
        <f t="shared" si="16"/>
        <v>-10</v>
      </c>
      <c r="DC312" s="21">
        <v>608</v>
      </c>
      <c r="DD312" s="21">
        <v>20</v>
      </c>
      <c r="DF312" s="21">
        <v>508</v>
      </c>
      <c r="DG312" s="21">
        <f t="shared" si="18"/>
        <v>-10</v>
      </c>
    </row>
    <row r="313" spans="71:111" x14ac:dyDescent="0.2">
      <c r="BS313" s="21">
        <v>609</v>
      </c>
      <c r="BT313" s="21">
        <v>-20</v>
      </c>
      <c r="BU313" s="21">
        <f t="shared" si="15"/>
        <v>-40</v>
      </c>
      <c r="BV313" s="21">
        <v>509</v>
      </c>
      <c r="BW313" s="21">
        <f t="shared" si="16"/>
        <v>-10</v>
      </c>
      <c r="DC313" s="21">
        <v>609</v>
      </c>
      <c r="DD313" s="21">
        <v>20</v>
      </c>
      <c r="DF313" s="21">
        <v>509</v>
      </c>
      <c r="DG313" s="21">
        <f t="shared" si="18"/>
        <v>-10</v>
      </c>
    </row>
    <row r="314" spans="71:111" x14ac:dyDescent="0.2">
      <c r="BS314" s="21">
        <v>610</v>
      </c>
      <c r="BT314" s="21">
        <v>-20</v>
      </c>
      <c r="BU314" s="21">
        <f t="shared" si="15"/>
        <v>-40</v>
      </c>
      <c r="BV314" s="21">
        <v>510</v>
      </c>
      <c r="BW314" s="21">
        <f t="shared" si="16"/>
        <v>-10</v>
      </c>
      <c r="DC314" s="21">
        <v>610</v>
      </c>
      <c r="DD314" s="21">
        <v>20</v>
      </c>
      <c r="DF314" s="21">
        <v>510</v>
      </c>
      <c r="DG314" s="21">
        <f t="shared" si="18"/>
        <v>-10</v>
      </c>
    </row>
    <row r="315" spans="71:111" x14ac:dyDescent="0.2">
      <c r="BS315" s="21">
        <v>611</v>
      </c>
      <c r="BT315" s="21">
        <v>-20</v>
      </c>
      <c r="BU315" s="21">
        <f t="shared" si="15"/>
        <v>-40</v>
      </c>
      <c r="BV315" s="21">
        <v>511</v>
      </c>
      <c r="BW315" s="21">
        <f t="shared" si="16"/>
        <v>-10</v>
      </c>
      <c r="DC315" s="21">
        <v>611</v>
      </c>
      <c r="DD315" s="21">
        <v>20</v>
      </c>
      <c r="DF315" s="21">
        <v>511</v>
      </c>
      <c r="DG315" s="21">
        <f t="shared" si="18"/>
        <v>-10</v>
      </c>
    </row>
    <row r="316" spans="71:111" x14ac:dyDescent="0.2">
      <c r="BS316" s="21">
        <v>612</v>
      </c>
      <c r="BT316" s="21">
        <v>-20</v>
      </c>
      <c r="BU316" s="21">
        <f t="shared" si="15"/>
        <v>-40</v>
      </c>
      <c r="BV316" s="21">
        <v>512</v>
      </c>
      <c r="BW316" s="21">
        <f t="shared" si="16"/>
        <v>-10</v>
      </c>
      <c r="DC316" s="21">
        <v>612</v>
      </c>
      <c r="DD316" s="21">
        <v>20</v>
      </c>
      <c r="DF316" s="21">
        <v>512</v>
      </c>
      <c r="DG316" s="21">
        <f t="shared" si="18"/>
        <v>-10</v>
      </c>
    </row>
    <row r="317" spans="71:111" x14ac:dyDescent="0.2">
      <c r="BS317" s="21">
        <v>613</v>
      </c>
      <c r="BT317" s="21">
        <v>-20</v>
      </c>
      <c r="BU317" s="21">
        <f t="shared" si="15"/>
        <v>-40</v>
      </c>
      <c r="BV317" s="21">
        <v>513</v>
      </c>
      <c r="BW317" s="21">
        <f t="shared" si="16"/>
        <v>-10</v>
      </c>
      <c r="DC317" s="21">
        <v>613</v>
      </c>
      <c r="DD317" s="21">
        <v>20</v>
      </c>
      <c r="DF317" s="21">
        <v>513</v>
      </c>
      <c r="DG317" s="21">
        <f t="shared" si="18"/>
        <v>-10</v>
      </c>
    </row>
    <row r="318" spans="71:111" x14ac:dyDescent="0.2">
      <c r="BS318" s="21">
        <v>614</v>
      </c>
      <c r="BT318" s="21">
        <v>-20</v>
      </c>
      <c r="BU318" s="21">
        <f t="shared" si="15"/>
        <v>-40</v>
      </c>
      <c r="BV318" s="21">
        <v>514</v>
      </c>
      <c r="BW318" s="21">
        <f t="shared" si="16"/>
        <v>-10</v>
      </c>
      <c r="DC318" s="21">
        <v>614</v>
      </c>
      <c r="DD318" s="21">
        <v>20</v>
      </c>
      <c r="DF318" s="21">
        <v>514</v>
      </c>
      <c r="DG318" s="21">
        <f t="shared" si="18"/>
        <v>-10</v>
      </c>
    </row>
    <row r="319" spans="71:111" x14ac:dyDescent="0.2">
      <c r="BS319" s="21">
        <v>615</v>
      </c>
      <c r="BT319" s="21">
        <v>-20</v>
      </c>
      <c r="BU319" s="21">
        <f t="shared" si="15"/>
        <v>-40</v>
      </c>
      <c r="BV319" s="21">
        <v>515</v>
      </c>
      <c r="BW319" s="21">
        <f t="shared" si="16"/>
        <v>-10</v>
      </c>
      <c r="DC319" s="21">
        <v>615</v>
      </c>
      <c r="DD319" s="21">
        <v>20</v>
      </c>
      <c r="DF319" s="21">
        <v>515</v>
      </c>
      <c r="DG319" s="21">
        <f t="shared" si="18"/>
        <v>-10</v>
      </c>
    </row>
    <row r="320" spans="71:111" x14ac:dyDescent="0.2">
      <c r="BS320" s="21">
        <v>616</v>
      </c>
      <c r="BT320" s="21">
        <v>-20</v>
      </c>
      <c r="BU320" s="21">
        <f t="shared" si="15"/>
        <v>-40</v>
      </c>
      <c r="BV320" s="21">
        <v>516</v>
      </c>
      <c r="BW320" s="21">
        <f t="shared" si="16"/>
        <v>-10</v>
      </c>
      <c r="DC320" s="21">
        <v>616</v>
      </c>
      <c r="DD320" s="21">
        <v>20</v>
      </c>
      <c r="DF320" s="21">
        <v>516</v>
      </c>
      <c r="DG320" s="21">
        <f t="shared" si="18"/>
        <v>-10</v>
      </c>
    </row>
    <row r="321" spans="71:111" x14ac:dyDescent="0.2">
      <c r="BS321" s="21">
        <v>617</v>
      </c>
      <c r="BT321" s="21">
        <v>-20</v>
      </c>
      <c r="BU321" s="21">
        <f t="shared" si="15"/>
        <v>-40</v>
      </c>
      <c r="BV321" s="21">
        <v>517</v>
      </c>
      <c r="BW321" s="21">
        <f t="shared" si="16"/>
        <v>-10</v>
      </c>
      <c r="DC321" s="21">
        <v>617</v>
      </c>
      <c r="DD321" s="21">
        <v>20</v>
      </c>
      <c r="DF321" s="21">
        <v>517</v>
      </c>
      <c r="DG321" s="21">
        <f t="shared" si="18"/>
        <v>-10</v>
      </c>
    </row>
    <row r="322" spans="71:111" x14ac:dyDescent="0.2">
      <c r="BS322" s="21">
        <v>618</v>
      </c>
      <c r="BT322" s="21">
        <v>-20</v>
      </c>
      <c r="BU322" s="21">
        <f t="shared" si="15"/>
        <v>-40</v>
      </c>
      <c r="BV322" s="21">
        <v>518</v>
      </c>
      <c r="BW322" s="21">
        <f t="shared" si="16"/>
        <v>-10</v>
      </c>
      <c r="DC322" s="21">
        <v>618</v>
      </c>
      <c r="DD322" s="21">
        <v>20</v>
      </c>
      <c r="DF322" s="21">
        <v>518</v>
      </c>
      <c r="DG322" s="21">
        <f t="shared" si="18"/>
        <v>-10</v>
      </c>
    </row>
    <row r="323" spans="71:111" x14ac:dyDescent="0.2">
      <c r="BS323" s="21">
        <v>619</v>
      </c>
      <c r="BT323" s="21">
        <v>-20</v>
      </c>
      <c r="BU323" s="21">
        <f t="shared" si="15"/>
        <v>-40</v>
      </c>
      <c r="BV323" s="21">
        <v>519</v>
      </c>
      <c r="BW323" s="21">
        <f t="shared" si="16"/>
        <v>-10</v>
      </c>
      <c r="DC323" s="21">
        <v>619</v>
      </c>
      <c r="DD323" s="21">
        <v>20</v>
      </c>
      <c r="DF323" s="21">
        <v>519</v>
      </c>
      <c r="DG323" s="21">
        <f t="shared" si="18"/>
        <v>-10</v>
      </c>
    </row>
    <row r="324" spans="71:111" x14ac:dyDescent="0.2">
      <c r="BS324" s="21">
        <v>620</v>
      </c>
      <c r="BT324" s="21">
        <v>-20</v>
      </c>
      <c r="BU324" s="21">
        <f t="shared" si="15"/>
        <v>-40</v>
      </c>
      <c r="BV324" s="21">
        <v>520</v>
      </c>
      <c r="BW324" s="21">
        <f t="shared" si="16"/>
        <v>-10</v>
      </c>
      <c r="DC324" s="21">
        <v>620</v>
      </c>
      <c r="DD324" s="21">
        <v>20</v>
      </c>
      <c r="DF324" s="21">
        <v>520</v>
      </c>
      <c r="DG324" s="21">
        <f t="shared" si="18"/>
        <v>-10</v>
      </c>
    </row>
    <row r="325" spans="71:111" x14ac:dyDescent="0.2">
      <c r="BS325" s="21">
        <v>621</v>
      </c>
      <c r="BT325" s="21">
        <v>-20</v>
      </c>
      <c r="BU325" s="21">
        <f t="shared" si="15"/>
        <v>-40</v>
      </c>
      <c r="BV325" s="21">
        <v>521</v>
      </c>
      <c r="BW325" s="21">
        <f t="shared" si="16"/>
        <v>-10</v>
      </c>
      <c r="DC325" s="21">
        <v>621</v>
      </c>
      <c r="DD325" s="21">
        <v>20</v>
      </c>
      <c r="DF325" s="21">
        <v>521</v>
      </c>
      <c r="DG325" s="21">
        <f t="shared" si="18"/>
        <v>-10</v>
      </c>
    </row>
    <row r="326" spans="71:111" x14ac:dyDescent="0.2">
      <c r="BS326" s="21">
        <v>622</v>
      </c>
      <c r="BT326" s="21">
        <v>-20</v>
      </c>
      <c r="BU326" s="21">
        <f t="shared" ref="BU326:BU389" si="19">BU325</f>
        <v>-40</v>
      </c>
      <c r="BV326" s="21">
        <v>522</v>
      </c>
      <c r="BW326" s="21">
        <f t="shared" ref="BW326:BW389" si="20">BW325</f>
        <v>-10</v>
      </c>
      <c r="DC326" s="21">
        <v>622</v>
      </c>
      <c r="DD326" s="21">
        <v>20</v>
      </c>
      <c r="DF326" s="21">
        <v>522</v>
      </c>
      <c r="DG326" s="21">
        <f t="shared" si="18"/>
        <v>-10</v>
      </c>
    </row>
    <row r="327" spans="71:111" x14ac:dyDescent="0.2">
      <c r="BS327" s="21">
        <v>623</v>
      </c>
      <c r="BT327" s="21">
        <v>-20</v>
      </c>
      <c r="BU327" s="21">
        <f t="shared" si="19"/>
        <v>-40</v>
      </c>
      <c r="BV327" s="21">
        <v>523</v>
      </c>
      <c r="BW327" s="21">
        <f t="shared" si="20"/>
        <v>-10</v>
      </c>
      <c r="DC327" s="21">
        <v>623</v>
      </c>
      <c r="DD327" s="21">
        <v>20</v>
      </c>
      <c r="DF327" s="21">
        <v>523</v>
      </c>
      <c r="DG327" s="21">
        <f t="shared" si="18"/>
        <v>-10</v>
      </c>
    </row>
    <row r="328" spans="71:111" x14ac:dyDescent="0.2">
      <c r="BS328" s="21">
        <v>624</v>
      </c>
      <c r="BT328" s="21">
        <v>-20</v>
      </c>
      <c r="BU328" s="21">
        <f t="shared" si="19"/>
        <v>-40</v>
      </c>
      <c r="BV328" s="21">
        <v>524</v>
      </c>
      <c r="BW328" s="21">
        <f t="shared" si="20"/>
        <v>-10</v>
      </c>
      <c r="DC328" s="21">
        <v>624</v>
      </c>
      <c r="DD328" s="21">
        <v>20</v>
      </c>
      <c r="DF328" s="21">
        <v>524</v>
      </c>
      <c r="DG328" s="21">
        <f t="shared" si="18"/>
        <v>-10</v>
      </c>
    </row>
    <row r="329" spans="71:111" x14ac:dyDescent="0.2">
      <c r="BS329" s="21">
        <v>625</v>
      </c>
      <c r="BT329" s="21">
        <v>-20</v>
      </c>
      <c r="BU329" s="21">
        <f t="shared" si="19"/>
        <v>-40</v>
      </c>
      <c r="BV329" s="21">
        <v>525</v>
      </c>
      <c r="BW329" s="21">
        <f t="shared" si="20"/>
        <v>-10</v>
      </c>
      <c r="DC329" s="21">
        <v>625</v>
      </c>
      <c r="DD329" s="21">
        <v>20</v>
      </c>
      <c r="DF329" s="21">
        <v>525</v>
      </c>
      <c r="DG329" s="21">
        <f t="shared" si="18"/>
        <v>-10</v>
      </c>
    </row>
    <row r="330" spans="71:111" x14ac:dyDescent="0.2">
      <c r="BS330" s="21">
        <v>626</v>
      </c>
      <c r="BT330" s="21">
        <v>-20</v>
      </c>
      <c r="BU330" s="21">
        <f t="shared" si="19"/>
        <v>-40</v>
      </c>
      <c r="BV330" s="21">
        <v>526</v>
      </c>
      <c r="BW330" s="21">
        <f t="shared" si="20"/>
        <v>-10</v>
      </c>
      <c r="DC330" s="21">
        <v>626</v>
      </c>
      <c r="DD330" s="21">
        <v>20</v>
      </c>
      <c r="DF330" s="21">
        <v>526</v>
      </c>
      <c r="DG330" s="21">
        <f t="shared" si="18"/>
        <v>-10</v>
      </c>
    </row>
    <row r="331" spans="71:111" x14ac:dyDescent="0.2">
      <c r="BS331" s="21">
        <v>627</v>
      </c>
      <c r="BT331" s="21">
        <v>-20</v>
      </c>
      <c r="BU331" s="21">
        <f t="shared" si="19"/>
        <v>-40</v>
      </c>
      <c r="BV331" s="21">
        <v>527</v>
      </c>
      <c r="BW331" s="21">
        <f t="shared" si="20"/>
        <v>-10</v>
      </c>
      <c r="DC331" s="21">
        <v>627</v>
      </c>
      <c r="DD331" s="21">
        <v>20</v>
      </c>
      <c r="DF331" s="21">
        <v>527</v>
      </c>
      <c r="DG331" s="21">
        <f t="shared" si="18"/>
        <v>-10</v>
      </c>
    </row>
    <row r="332" spans="71:111" x14ac:dyDescent="0.2">
      <c r="BS332" s="21">
        <v>628</v>
      </c>
      <c r="BT332" s="21">
        <v>-20</v>
      </c>
      <c r="BU332" s="21">
        <f t="shared" si="19"/>
        <v>-40</v>
      </c>
      <c r="BV332" s="21">
        <v>528</v>
      </c>
      <c r="BW332" s="21">
        <f t="shared" si="20"/>
        <v>-10</v>
      </c>
      <c r="DC332" s="21">
        <v>628</v>
      </c>
      <c r="DD332" s="21">
        <v>20</v>
      </c>
      <c r="DF332" s="21">
        <v>528</v>
      </c>
      <c r="DG332" s="21">
        <f t="shared" si="18"/>
        <v>-10</v>
      </c>
    </row>
    <row r="333" spans="71:111" x14ac:dyDescent="0.2">
      <c r="BS333" s="21">
        <v>629</v>
      </c>
      <c r="BT333" s="21">
        <v>-20</v>
      </c>
      <c r="BU333" s="21">
        <f t="shared" si="19"/>
        <v>-40</v>
      </c>
      <c r="BV333" s="21">
        <v>529</v>
      </c>
      <c r="BW333" s="21">
        <f t="shared" si="20"/>
        <v>-10</v>
      </c>
      <c r="DC333" s="21">
        <v>629</v>
      </c>
      <c r="DD333" s="21">
        <v>20</v>
      </c>
      <c r="DF333" s="21">
        <v>529</v>
      </c>
      <c r="DG333" s="21">
        <f t="shared" si="18"/>
        <v>-10</v>
      </c>
    </row>
    <row r="334" spans="71:111" x14ac:dyDescent="0.2">
      <c r="BS334" s="21">
        <v>630</v>
      </c>
      <c r="BT334" s="21">
        <v>-20</v>
      </c>
      <c r="BU334" s="21">
        <f t="shared" si="19"/>
        <v>-40</v>
      </c>
      <c r="BV334" s="21">
        <v>530</v>
      </c>
      <c r="BW334" s="21">
        <f t="shared" si="20"/>
        <v>-10</v>
      </c>
      <c r="DC334" s="21">
        <v>630</v>
      </c>
      <c r="DD334" s="21">
        <v>20</v>
      </c>
      <c r="DF334" s="21">
        <v>530</v>
      </c>
      <c r="DG334" s="21">
        <f t="shared" si="18"/>
        <v>-10</v>
      </c>
    </row>
    <row r="335" spans="71:111" x14ac:dyDescent="0.2">
      <c r="BS335" s="21">
        <v>631</v>
      </c>
      <c r="BT335" s="21">
        <v>-20</v>
      </c>
      <c r="BU335" s="21">
        <f t="shared" si="19"/>
        <v>-40</v>
      </c>
      <c r="BV335" s="21">
        <v>531</v>
      </c>
      <c r="BW335" s="21">
        <f t="shared" si="20"/>
        <v>-10</v>
      </c>
      <c r="DC335" s="21">
        <v>631</v>
      </c>
      <c r="DD335" s="21">
        <v>20</v>
      </c>
      <c r="DF335" s="21">
        <v>531</v>
      </c>
      <c r="DG335" s="21">
        <f t="shared" si="18"/>
        <v>-10</v>
      </c>
    </row>
    <row r="336" spans="71:111" x14ac:dyDescent="0.2">
      <c r="BS336" s="21">
        <v>632</v>
      </c>
      <c r="BT336" s="21">
        <v>-20</v>
      </c>
      <c r="BU336" s="21">
        <f t="shared" si="19"/>
        <v>-40</v>
      </c>
      <c r="BV336" s="21">
        <v>532</v>
      </c>
      <c r="BW336" s="21">
        <f t="shared" si="20"/>
        <v>-10</v>
      </c>
      <c r="DC336" s="21">
        <v>632</v>
      </c>
      <c r="DD336" s="21">
        <v>20</v>
      </c>
      <c r="DF336" s="21">
        <v>532</v>
      </c>
      <c r="DG336" s="21">
        <f t="shared" si="18"/>
        <v>-10</v>
      </c>
    </row>
    <row r="337" spans="71:111" x14ac:dyDescent="0.2">
      <c r="BS337" s="21">
        <v>633</v>
      </c>
      <c r="BT337" s="21">
        <v>-20</v>
      </c>
      <c r="BU337" s="21">
        <f t="shared" si="19"/>
        <v>-40</v>
      </c>
      <c r="BV337" s="21">
        <v>533</v>
      </c>
      <c r="BW337" s="21">
        <f t="shared" si="20"/>
        <v>-10</v>
      </c>
      <c r="DC337" s="21">
        <v>633</v>
      </c>
      <c r="DD337" s="21">
        <v>20</v>
      </c>
      <c r="DF337" s="21">
        <v>533</v>
      </c>
      <c r="DG337" s="21">
        <f t="shared" si="18"/>
        <v>-10</v>
      </c>
    </row>
    <row r="338" spans="71:111" x14ac:dyDescent="0.2">
      <c r="BS338" s="21">
        <v>634</v>
      </c>
      <c r="BT338" s="21">
        <v>-20</v>
      </c>
      <c r="BU338" s="21">
        <f t="shared" si="19"/>
        <v>-40</v>
      </c>
      <c r="BV338" s="21">
        <v>534</v>
      </c>
      <c r="BW338" s="21">
        <f t="shared" si="20"/>
        <v>-10</v>
      </c>
      <c r="DC338" s="21">
        <v>634</v>
      </c>
      <c r="DD338" s="21">
        <v>20</v>
      </c>
      <c r="DF338" s="21">
        <v>534</v>
      </c>
      <c r="DG338" s="21">
        <f t="shared" si="18"/>
        <v>-10</v>
      </c>
    </row>
    <row r="339" spans="71:111" x14ac:dyDescent="0.2">
      <c r="BS339" s="21">
        <v>635</v>
      </c>
      <c r="BT339" s="21">
        <v>-20</v>
      </c>
      <c r="BU339" s="21">
        <f t="shared" si="19"/>
        <v>-40</v>
      </c>
      <c r="BV339" s="21">
        <v>535</v>
      </c>
      <c r="BW339" s="21">
        <f t="shared" si="20"/>
        <v>-10</v>
      </c>
      <c r="DC339" s="21">
        <v>635</v>
      </c>
      <c r="DD339" s="21">
        <v>20</v>
      </c>
      <c r="DF339" s="21">
        <v>535</v>
      </c>
      <c r="DG339" s="21">
        <f t="shared" si="18"/>
        <v>-10</v>
      </c>
    </row>
    <row r="340" spans="71:111" x14ac:dyDescent="0.2">
      <c r="BS340" s="21">
        <v>636</v>
      </c>
      <c r="BT340" s="21">
        <v>-20</v>
      </c>
      <c r="BU340" s="21">
        <f t="shared" si="19"/>
        <v>-40</v>
      </c>
      <c r="BV340" s="21">
        <v>536</v>
      </c>
      <c r="BW340" s="21">
        <f t="shared" si="20"/>
        <v>-10</v>
      </c>
      <c r="DC340" s="21">
        <v>636</v>
      </c>
      <c r="DD340" s="21">
        <v>20</v>
      </c>
      <c r="DF340" s="21">
        <v>536</v>
      </c>
      <c r="DG340" s="21">
        <f t="shared" si="18"/>
        <v>-10</v>
      </c>
    </row>
    <row r="341" spans="71:111" x14ac:dyDescent="0.2">
      <c r="BS341" s="21">
        <v>637</v>
      </c>
      <c r="BT341" s="21">
        <v>-20</v>
      </c>
      <c r="BU341" s="21">
        <f t="shared" si="19"/>
        <v>-40</v>
      </c>
      <c r="BV341" s="21">
        <v>537</v>
      </c>
      <c r="BW341" s="21">
        <f t="shared" si="20"/>
        <v>-10</v>
      </c>
      <c r="DC341" s="21">
        <v>637</v>
      </c>
      <c r="DD341" s="21">
        <v>20</v>
      </c>
      <c r="DF341" s="21">
        <v>537</v>
      </c>
      <c r="DG341" s="21">
        <f t="shared" si="18"/>
        <v>-10</v>
      </c>
    </row>
    <row r="342" spans="71:111" x14ac:dyDescent="0.2">
      <c r="BS342" s="21">
        <v>638</v>
      </c>
      <c r="BT342" s="21">
        <v>-20</v>
      </c>
      <c r="BU342" s="21">
        <f t="shared" si="19"/>
        <v>-40</v>
      </c>
      <c r="BV342" s="21">
        <v>538</v>
      </c>
      <c r="BW342" s="21">
        <f t="shared" si="20"/>
        <v>-10</v>
      </c>
      <c r="DC342" s="21">
        <v>638</v>
      </c>
      <c r="DD342" s="21">
        <v>20</v>
      </c>
      <c r="DF342" s="21">
        <v>538</v>
      </c>
      <c r="DG342" s="21">
        <f t="shared" si="18"/>
        <v>-10</v>
      </c>
    </row>
    <row r="343" spans="71:111" x14ac:dyDescent="0.2">
      <c r="BS343" s="21">
        <v>639</v>
      </c>
      <c r="BT343" s="21">
        <v>-20</v>
      </c>
      <c r="BU343" s="21">
        <f t="shared" si="19"/>
        <v>-40</v>
      </c>
      <c r="BV343" s="21">
        <v>539</v>
      </c>
      <c r="BW343" s="21">
        <f t="shared" si="20"/>
        <v>-10</v>
      </c>
      <c r="DC343" s="21">
        <v>639</v>
      </c>
      <c r="DD343" s="21">
        <v>20</v>
      </c>
      <c r="DF343" s="21">
        <v>539</v>
      </c>
      <c r="DG343" s="21">
        <f t="shared" si="18"/>
        <v>-10</v>
      </c>
    </row>
    <row r="344" spans="71:111" x14ac:dyDescent="0.2">
      <c r="BS344" s="21">
        <v>640</v>
      </c>
      <c r="BT344" s="21">
        <v>-20</v>
      </c>
      <c r="BU344" s="21">
        <f t="shared" si="19"/>
        <v>-40</v>
      </c>
      <c r="BV344" s="21">
        <v>540</v>
      </c>
      <c r="BW344" s="21">
        <f t="shared" si="20"/>
        <v>-10</v>
      </c>
      <c r="DC344" s="21">
        <v>640</v>
      </c>
      <c r="DD344" s="21">
        <v>20</v>
      </c>
      <c r="DF344" s="21">
        <v>540</v>
      </c>
      <c r="DG344" s="21">
        <f t="shared" si="18"/>
        <v>-10</v>
      </c>
    </row>
    <row r="345" spans="71:111" x14ac:dyDescent="0.2">
      <c r="BS345" s="21">
        <v>641</v>
      </c>
      <c r="BT345" s="21">
        <v>-20</v>
      </c>
      <c r="BU345" s="21">
        <f t="shared" si="19"/>
        <v>-40</v>
      </c>
      <c r="BV345" s="21">
        <v>541</v>
      </c>
      <c r="BW345" s="21">
        <f t="shared" si="20"/>
        <v>-10</v>
      </c>
      <c r="DC345" s="21">
        <v>641</v>
      </c>
      <c r="DD345" s="21">
        <v>20</v>
      </c>
      <c r="DF345" s="21">
        <v>541</v>
      </c>
      <c r="DG345" s="21">
        <f t="shared" si="18"/>
        <v>-10</v>
      </c>
    </row>
    <row r="346" spans="71:111" x14ac:dyDescent="0.2">
      <c r="BS346" s="21">
        <v>642</v>
      </c>
      <c r="BT346" s="21">
        <v>-20</v>
      </c>
      <c r="BU346" s="21">
        <f t="shared" si="19"/>
        <v>-40</v>
      </c>
      <c r="BV346" s="21">
        <v>542</v>
      </c>
      <c r="BW346" s="21">
        <f t="shared" si="20"/>
        <v>-10</v>
      </c>
      <c r="DC346" s="21">
        <v>642</v>
      </c>
      <c r="DD346" s="21">
        <v>20</v>
      </c>
      <c r="DF346" s="21">
        <v>542</v>
      </c>
      <c r="DG346" s="21">
        <f t="shared" si="18"/>
        <v>-10</v>
      </c>
    </row>
    <row r="347" spans="71:111" x14ac:dyDescent="0.2">
      <c r="BS347" s="21">
        <v>643</v>
      </c>
      <c r="BT347" s="21">
        <v>-20</v>
      </c>
      <c r="BU347" s="21">
        <f t="shared" si="19"/>
        <v>-40</v>
      </c>
      <c r="BV347" s="21">
        <v>543</v>
      </c>
      <c r="BW347" s="21">
        <f t="shared" si="20"/>
        <v>-10</v>
      </c>
      <c r="DC347" s="21">
        <v>643</v>
      </c>
      <c r="DD347" s="21">
        <v>20</v>
      </c>
      <c r="DF347" s="21">
        <v>543</v>
      </c>
      <c r="DG347" s="21">
        <f t="shared" si="18"/>
        <v>-10</v>
      </c>
    </row>
    <row r="348" spans="71:111" x14ac:dyDescent="0.2">
      <c r="BS348" s="21">
        <v>644</v>
      </c>
      <c r="BT348" s="21">
        <v>-20</v>
      </c>
      <c r="BU348" s="21">
        <f t="shared" si="19"/>
        <v>-40</v>
      </c>
      <c r="BV348" s="21">
        <v>544</v>
      </c>
      <c r="BW348" s="21">
        <f t="shared" si="20"/>
        <v>-10</v>
      </c>
      <c r="DC348" s="21">
        <v>644</v>
      </c>
      <c r="DD348" s="21">
        <v>20</v>
      </c>
      <c r="DF348" s="21">
        <v>544</v>
      </c>
      <c r="DG348" s="21">
        <f t="shared" si="18"/>
        <v>-10</v>
      </c>
    </row>
    <row r="349" spans="71:111" x14ac:dyDescent="0.2">
      <c r="BS349" s="21">
        <v>645</v>
      </c>
      <c r="BT349" s="21">
        <v>-20</v>
      </c>
      <c r="BU349" s="21">
        <f t="shared" si="19"/>
        <v>-40</v>
      </c>
      <c r="BV349" s="21">
        <v>545</v>
      </c>
      <c r="BW349" s="21">
        <f t="shared" si="20"/>
        <v>-10</v>
      </c>
      <c r="DC349" s="21">
        <v>645</v>
      </c>
      <c r="DD349" s="21">
        <v>20</v>
      </c>
      <c r="DF349" s="21">
        <v>545</v>
      </c>
      <c r="DG349" s="21">
        <f t="shared" si="18"/>
        <v>-10</v>
      </c>
    </row>
    <row r="350" spans="71:111" x14ac:dyDescent="0.2">
      <c r="BS350" s="21">
        <v>646</v>
      </c>
      <c r="BT350" s="21">
        <v>-20</v>
      </c>
      <c r="BU350" s="21">
        <f t="shared" si="19"/>
        <v>-40</v>
      </c>
      <c r="BV350" s="21">
        <v>546</v>
      </c>
      <c r="BW350" s="21">
        <f t="shared" si="20"/>
        <v>-10</v>
      </c>
      <c r="DC350" s="21">
        <v>646</v>
      </c>
      <c r="DD350" s="21">
        <v>20</v>
      </c>
      <c r="DF350" s="21">
        <v>546</v>
      </c>
      <c r="DG350" s="21">
        <f t="shared" si="18"/>
        <v>-10</v>
      </c>
    </row>
    <row r="351" spans="71:111" x14ac:dyDescent="0.2">
      <c r="BS351" s="21">
        <v>647</v>
      </c>
      <c r="BT351" s="21">
        <v>-20</v>
      </c>
      <c r="BU351" s="21">
        <f t="shared" si="19"/>
        <v>-40</v>
      </c>
      <c r="BV351" s="21">
        <v>547</v>
      </c>
      <c r="BW351" s="21">
        <f t="shared" si="20"/>
        <v>-10</v>
      </c>
      <c r="DC351" s="21">
        <v>647</v>
      </c>
      <c r="DD351" s="21">
        <v>20</v>
      </c>
      <c r="DF351" s="21">
        <v>547</v>
      </c>
      <c r="DG351" s="21">
        <f t="shared" si="18"/>
        <v>-10</v>
      </c>
    </row>
    <row r="352" spans="71:111" x14ac:dyDescent="0.2">
      <c r="BS352" s="21">
        <v>648</v>
      </c>
      <c r="BT352" s="21">
        <v>-20</v>
      </c>
      <c r="BU352" s="21">
        <f t="shared" si="19"/>
        <v>-40</v>
      </c>
      <c r="BV352" s="21">
        <v>548</v>
      </c>
      <c r="BW352" s="21">
        <f t="shared" si="20"/>
        <v>-10</v>
      </c>
      <c r="DC352" s="21">
        <v>648</v>
      </c>
      <c r="DD352" s="21">
        <v>20</v>
      </c>
      <c r="DF352" s="21">
        <v>548</v>
      </c>
      <c r="DG352" s="21">
        <f t="shared" si="18"/>
        <v>-10</v>
      </c>
    </row>
    <row r="353" spans="71:111" x14ac:dyDescent="0.2">
      <c r="BS353" s="21">
        <v>649</v>
      </c>
      <c r="BT353" s="21">
        <v>-20</v>
      </c>
      <c r="BU353" s="21">
        <f t="shared" si="19"/>
        <v>-40</v>
      </c>
      <c r="BV353" s="21">
        <v>549</v>
      </c>
      <c r="BW353" s="21">
        <f t="shared" si="20"/>
        <v>-10</v>
      </c>
      <c r="DC353" s="21">
        <v>649</v>
      </c>
      <c r="DD353" s="21">
        <v>20</v>
      </c>
      <c r="DF353" s="21">
        <v>549</v>
      </c>
      <c r="DG353" s="21">
        <f t="shared" si="18"/>
        <v>-10</v>
      </c>
    </row>
    <row r="354" spans="71:111" x14ac:dyDescent="0.2">
      <c r="BS354" s="21">
        <v>650</v>
      </c>
      <c r="BT354" s="21">
        <v>-20</v>
      </c>
      <c r="BU354" s="21">
        <f t="shared" si="19"/>
        <v>-40</v>
      </c>
      <c r="BV354" s="21">
        <v>550</v>
      </c>
      <c r="BW354" s="21">
        <f t="shared" si="20"/>
        <v>-10</v>
      </c>
      <c r="DC354" s="21">
        <v>650</v>
      </c>
      <c r="DD354" s="21">
        <v>20</v>
      </c>
      <c r="DF354" s="21">
        <v>550</v>
      </c>
      <c r="DG354" s="21">
        <f t="shared" si="18"/>
        <v>-10</v>
      </c>
    </row>
    <row r="355" spans="71:111" x14ac:dyDescent="0.2">
      <c r="BS355" s="21">
        <v>651</v>
      </c>
      <c r="BT355" s="21">
        <v>-20</v>
      </c>
      <c r="BU355" s="21">
        <f t="shared" si="19"/>
        <v>-40</v>
      </c>
      <c r="BV355" s="21">
        <v>551</v>
      </c>
      <c r="BW355" s="21">
        <f t="shared" si="20"/>
        <v>-10</v>
      </c>
      <c r="DC355" s="21">
        <v>651</v>
      </c>
      <c r="DD355" s="21">
        <v>20</v>
      </c>
      <c r="DF355" s="21">
        <v>551</v>
      </c>
      <c r="DG355" s="21">
        <f t="shared" si="18"/>
        <v>-10</v>
      </c>
    </row>
    <row r="356" spans="71:111" x14ac:dyDescent="0.2">
      <c r="BS356" s="21">
        <v>652</v>
      </c>
      <c r="BT356" s="21">
        <v>-20</v>
      </c>
      <c r="BU356" s="21">
        <f t="shared" si="19"/>
        <v>-40</v>
      </c>
      <c r="BV356" s="21">
        <v>552</v>
      </c>
      <c r="BW356" s="21">
        <f t="shared" si="20"/>
        <v>-10</v>
      </c>
      <c r="DC356" s="21">
        <v>652</v>
      </c>
      <c r="DD356" s="21">
        <v>20</v>
      </c>
      <c r="DF356" s="21">
        <v>552</v>
      </c>
      <c r="DG356" s="21">
        <f t="shared" si="18"/>
        <v>-10</v>
      </c>
    </row>
    <row r="357" spans="71:111" x14ac:dyDescent="0.2">
      <c r="BS357" s="21">
        <v>653</v>
      </c>
      <c r="BT357" s="21">
        <v>-20</v>
      </c>
      <c r="BU357" s="21">
        <f t="shared" si="19"/>
        <v>-40</v>
      </c>
      <c r="BV357" s="21">
        <v>553</v>
      </c>
      <c r="BW357" s="21">
        <f t="shared" si="20"/>
        <v>-10</v>
      </c>
      <c r="DC357" s="21">
        <v>653</v>
      </c>
      <c r="DD357" s="21">
        <v>20</v>
      </c>
      <c r="DF357" s="21">
        <v>553</v>
      </c>
      <c r="DG357" s="21">
        <f t="shared" si="18"/>
        <v>-10</v>
      </c>
    </row>
    <row r="358" spans="71:111" x14ac:dyDescent="0.2">
      <c r="BS358" s="21">
        <v>654</v>
      </c>
      <c r="BT358" s="21">
        <v>-20</v>
      </c>
      <c r="BU358" s="21">
        <f t="shared" si="19"/>
        <v>-40</v>
      </c>
      <c r="BV358" s="21">
        <v>554</v>
      </c>
      <c r="BW358" s="21">
        <f t="shared" si="20"/>
        <v>-10</v>
      </c>
      <c r="DC358" s="21">
        <v>654</v>
      </c>
      <c r="DD358" s="21">
        <v>20</v>
      </c>
      <c r="DF358" s="21">
        <v>554</v>
      </c>
      <c r="DG358" s="21">
        <f t="shared" si="18"/>
        <v>-10</v>
      </c>
    </row>
    <row r="359" spans="71:111" x14ac:dyDescent="0.2">
      <c r="BS359" s="21">
        <v>655</v>
      </c>
      <c r="BT359" s="21">
        <v>-20</v>
      </c>
      <c r="BU359" s="21">
        <f t="shared" si="19"/>
        <v>-40</v>
      </c>
      <c r="BV359" s="21">
        <v>555</v>
      </c>
      <c r="BW359" s="21">
        <f t="shared" si="20"/>
        <v>-10</v>
      </c>
      <c r="DC359" s="21">
        <v>655</v>
      </c>
      <c r="DD359" s="21">
        <v>20</v>
      </c>
      <c r="DF359" s="21">
        <v>555</v>
      </c>
      <c r="DG359" s="21">
        <f t="shared" si="18"/>
        <v>-10</v>
      </c>
    </row>
    <row r="360" spans="71:111" x14ac:dyDescent="0.2">
      <c r="BS360" s="21">
        <v>656</v>
      </c>
      <c r="BT360" s="21">
        <v>-20</v>
      </c>
      <c r="BU360" s="21">
        <f t="shared" si="19"/>
        <v>-40</v>
      </c>
      <c r="BV360" s="21">
        <v>556</v>
      </c>
      <c r="BW360" s="21">
        <f t="shared" si="20"/>
        <v>-10</v>
      </c>
      <c r="DC360" s="21">
        <v>656</v>
      </c>
      <c r="DD360" s="21">
        <v>20</v>
      </c>
      <c r="DF360" s="21">
        <v>556</v>
      </c>
      <c r="DG360" s="21">
        <f t="shared" si="18"/>
        <v>-10</v>
      </c>
    </row>
    <row r="361" spans="71:111" x14ac:dyDescent="0.2">
      <c r="BS361" s="21">
        <v>657</v>
      </c>
      <c r="BT361" s="21">
        <v>-20</v>
      </c>
      <c r="BU361" s="21">
        <f t="shared" si="19"/>
        <v>-40</v>
      </c>
      <c r="BV361" s="21">
        <v>557</v>
      </c>
      <c r="BW361" s="21">
        <f t="shared" si="20"/>
        <v>-10</v>
      </c>
      <c r="DC361" s="21">
        <v>657</v>
      </c>
      <c r="DD361" s="21">
        <v>20</v>
      </c>
      <c r="DF361" s="21">
        <v>557</v>
      </c>
      <c r="DG361" s="21">
        <f t="shared" si="18"/>
        <v>-10</v>
      </c>
    </row>
    <row r="362" spans="71:111" x14ac:dyDescent="0.2">
      <c r="BS362" s="21">
        <v>658</v>
      </c>
      <c r="BT362" s="21">
        <v>-20</v>
      </c>
      <c r="BU362" s="21">
        <f t="shared" si="19"/>
        <v>-40</v>
      </c>
      <c r="BV362" s="21">
        <v>558</v>
      </c>
      <c r="BW362" s="21">
        <f t="shared" si="20"/>
        <v>-10</v>
      </c>
      <c r="DC362" s="21">
        <v>658</v>
      </c>
      <c r="DD362" s="21">
        <v>20</v>
      </c>
      <c r="DF362" s="21">
        <v>558</v>
      </c>
      <c r="DG362" s="21">
        <f t="shared" si="18"/>
        <v>-10</v>
      </c>
    </row>
    <row r="363" spans="71:111" x14ac:dyDescent="0.2">
      <c r="BS363" s="21">
        <v>659</v>
      </c>
      <c r="BT363" s="21">
        <v>-20</v>
      </c>
      <c r="BU363" s="21">
        <f t="shared" si="19"/>
        <v>-40</v>
      </c>
      <c r="BV363" s="21">
        <v>559</v>
      </c>
      <c r="BW363" s="21">
        <f t="shared" si="20"/>
        <v>-10</v>
      </c>
      <c r="DC363" s="21">
        <v>659</v>
      </c>
      <c r="DD363" s="21">
        <v>20</v>
      </c>
      <c r="DF363" s="21">
        <v>559</v>
      </c>
      <c r="DG363" s="21">
        <f t="shared" si="18"/>
        <v>-10</v>
      </c>
    </row>
    <row r="364" spans="71:111" x14ac:dyDescent="0.2">
      <c r="BS364" s="21">
        <v>660</v>
      </c>
      <c r="BT364" s="21">
        <v>-20</v>
      </c>
      <c r="BU364" s="21">
        <f t="shared" si="19"/>
        <v>-40</v>
      </c>
      <c r="BV364" s="21">
        <v>560</v>
      </c>
      <c r="BW364" s="21">
        <f t="shared" si="20"/>
        <v>-10</v>
      </c>
      <c r="DC364" s="21">
        <v>660</v>
      </c>
      <c r="DD364" s="21">
        <v>20</v>
      </c>
      <c r="DF364" s="21">
        <v>560</v>
      </c>
      <c r="DG364" s="21">
        <f t="shared" si="18"/>
        <v>-10</v>
      </c>
    </row>
    <row r="365" spans="71:111" x14ac:dyDescent="0.2">
      <c r="BS365" s="21">
        <v>661</v>
      </c>
      <c r="BT365" s="21">
        <v>-20</v>
      </c>
      <c r="BU365" s="21">
        <f t="shared" si="19"/>
        <v>-40</v>
      </c>
      <c r="BV365" s="21">
        <v>561</v>
      </c>
      <c r="BW365" s="21">
        <f t="shared" si="20"/>
        <v>-10</v>
      </c>
      <c r="DC365" s="21">
        <v>661</v>
      </c>
      <c r="DD365" s="21">
        <v>20</v>
      </c>
      <c r="DF365" s="21">
        <v>561</v>
      </c>
      <c r="DG365" s="21">
        <f t="shared" si="18"/>
        <v>-10</v>
      </c>
    </row>
    <row r="366" spans="71:111" x14ac:dyDescent="0.2">
      <c r="BS366" s="21">
        <v>662</v>
      </c>
      <c r="BT366" s="21">
        <v>-20</v>
      </c>
      <c r="BU366" s="21">
        <f t="shared" si="19"/>
        <v>-40</v>
      </c>
      <c r="BV366" s="21">
        <v>562</v>
      </c>
      <c r="BW366" s="21">
        <f t="shared" si="20"/>
        <v>-10</v>
      </c>
      <c r="DC366" s="21">
        <v>662</v>
      </c>
      <c r="DD366" s="21">
        <v>20</v>
      </c>
      <c r="DF366" s="21">
        <v>562</v>
      </c>
      <c r="DG366" s="21">
        <f t="shared" si="18"/>
        <v>-10</v>
      </c>
    </row>
    <row r="367" spans="71:111" x14ac:dyDescent="0.2">
      <c r="BS367" s="21">
        <v>663</v>
      </c>
      <c r="BT367" s="21">
        <v>-20</v>
      </c>
      <c r="BU367" s="21">
        <f t="shared" si="19"/>
        <v>-40</v>
      </c>
      <c r="BV367" s="21">
        <v>563</v>
      </c>
      <c r="BW367" s="21">
        <f t="shared" si="20"/>
        <v>-10</v>
      </c>
      <c r="DC367" s="21">
        <v>663</v>
      </c>
      <c r="DD367" s="21">
        <v>20</v>
      </c>
      <c r="DF367" s="21">
        <v>563</v>
      </c>
      <c r="DG367" s="21">
        <f t="shared" si="18"/>
        <v>-10</v>
      </c>
    </row>
    <row r="368" spans="71:111" x14ac:dyDescent="0.2">
      <c r="BS368" s="21">
        <v>664</v>
      </c>
      <c r="BT368" s="21">
        <v>-20</v>
      </c>
      <c r="BU368" s="21">
        <f t="shared" si="19"/>
        <v>-40</v>
      </c>
      <c r="BV368" s="21">
        <v>564</v>
      </c>
      <c r="BW368" s="21">
        <f t="shared" si="20"/>
        <v>-10</v>
      </c>
      <c r="DC368" s="21">
        <v>664</v>
      </c>
      <c r="DD368" s="21">
        <v>20</v>
      </c>
      <c r="DF368" s="21">
        <v>564</v>
      </c>
      <c r="DG368" s="21">
        <f t="shared" si="18"/>
        <v>-10</v>
      </c>
    </row>
    <row r="369" spans="71:111" x14ac:dyDescent="0.2">
      <c r="BS369" s="21">
        <v>665</v>
      </c>
      <c r="BT369" s="21">
        <v>-20</v>
      </c>
      <c r="BU369" s="21">
        <f t="shared" si="19"/>
        <v>-40</v>
      </c>
      <c r="BV369" s="21">
        <v>565</v>
      </c>
      <c r="BW369" s="21">
        <f t="shared" si="20"/>
        <v>-10</v>
      </c>
      <c r="DC369" s="21">
        <v>665</v>
      </c>
      <c r="DD369" s="21">
        <v>20</v>
      </c>
      <c r="DF369" s="21">
        <v>565</v>
      </c>
      <c r="DG369" s="21">
        <f t="shared" si="18"/>
        <v>-10</v>
      </c>
    </row>
    <row r="370" spans="71:111" x14ac:dyDescent="0.2">
      <c r="BS370" s="21">
        <v>666</v>
      </c>
      <c r="BT370" s="21">
        <v>-20</v>
      </c>
      <c r="BU370" s="21">
        <f t="shared" si="19"/>
        <v>-40</v>
      </c>
      <c r="BV370" s="21">
        <v>566</v>
      </c>
      <c r="BW370" s="21">
        <f t="shared" si="20"/>
        <v>-10</v>
      </c>
      <c r="DC370" s="21">
        <v>666</v>
      </c>
      <c r="DD370" s="21">
        <v>20</v>
      </c>
      <c r="DF370" s="21">
        <v>566</v>
      </c>
      <c r="DG370" s="21">
        <f t="shared" ref="DG370:DG403" si="21">DG369</f>
        <v>-10</v>
      </c>
    </row>
    <row r="371" spans="71:111" x14ac:dyDescent="0.2">
      <c r="BS371" s="21">
        <v>667</v>
      </c>
      <c r="BT371" s="21">
        <v>-20</v>
      </c>
      <c r="BU371" s="21">
        <f t="shared" si="19"/>
        <v>-40</v>
      </c>
      <c r="BV371" s="21">
        <v>567</v>
      </c>
      <c r="BW371" s="21">
        <f t="shared" si="20"/>
        <v>-10</v>
      </c>
      <c r="DC371" s="21">
        <v>667</v>
      </c>
      <c r="DD371" s="21">
        <v>20</v>
      </c>
      <c r="DF371" s="21">
        <v>567</v>
      </c>
      <c r="DG371" s="21">
        <f t="shared" si="21"/>
        <v>-10</v>
      </c>
    </row>
    <row r="372" spans="71:111" x14ac:dyDescent="0.2">
      <c r="BS372" s="21">
        <v>668</v>
      </c>
      <c r="BT372" s="21">
        <v>-20</v>
      </c>
      <c r="BU372" s="21">
        <f t="shared" si="19"/>
        <v>-40</v>
      </c>
      <c r="BV372" s="21">
        <v>568</v>
      </c>
      <c r="BW372" s="21">
        <f t="shared" si="20"/>
        <v>-10</v>
      </c>
      <c r="DC372" s="21">
        <v>668</v>
      </c>
      <c r="DD372" s="21">
        <v>20</v>
      </c>
      <c r="DF372" s="21">
        <v>568</v>
      </c>
      <c r="DG372" s="21">
        <f t="shared" si="21"/>
        <v>-10</v>
      </c>
    </row>
    <row r="373" spans="71:111" x14ac:dyDescent="0.2">
      <c r="BS373" s="21">
        <v>669</v>
      </c>
      <c r="BT373" s="21">
        <v>-20</v>
      </c>
      <c r="BU373" s="21">
        <f t="shared" si="19"/>
        <v>-40</v>
      </c>
      <c r="BV373" s="21">
        <v>569</v>
      </c>
      <c r="BW373" s="21">
        <f t="shared" si="20"/>
        <v>-10</v>
      </c>
      <c r="DC373" s="21">
        <v>669</v>
      </c>
      <c r="DD373" s="21">
        <v>20</v>
      </c>
      <c r="DF373" s="21">
        <v>569</v>
      </c>
      <c r="DG373" s="21">
        <f t="shared" si="21"/>
        <v>-10</v>
      </c>
    </row>
    <row r="374" spans="71:111" x14ac:dyDescent="0.2">
      <c r="BS374" s="21">
        <v>670</v>
      </c>
      <c r="BT374" s="21">
        <v>-20</v>
      </c>
      <c r="BU374" s="21">
        <f t="shared" si="19"/>
        <v>-40</v>
      </c>
      <c r="BV374" s="21">
        <v>570</v>
      </c>
      <c r="BW374" s="21">
        <f t="shared" si="20"/>
        <v>-10</v>
      </c>
      <c r="DC374" s="21">
        <v>670</v>
      </c>
      <c r="DD374" s="21">
        <v>20</v>
      </c>
      <c r="DF374" s="21">
        <v>570</v>
      </c>
      <c r="DG374" s="21">
        <f t="shared" si="21"/>
        <v>-10</v>
      </c>
    </row>
    <row r="375" spans="71:111" x14ac:dyDescent="0.2">
      <c r="BS375" s="21">
        <v>671</v>
      </c>
      <c r="BT375" s="21">
        <v>-20</v>
      </c>
      <c r="BU375" s="21">
        <f t="shared" si="19"/>
        <v>-40</v>
      </c>
      <c r="BV375" s="21">
        <v>571</v>
      </c>
      <c r="BW375" s="21">
        <f t="shared" si="20"/>
        <v>-10</v>
      </c>
      <c r="DC375" s="21">
        <v>671</v>
      </c>
      <c r="DD375" s="21">
        <v>20</v>
      </c>
      <c r="DF375" s="21">
        <v>571</v>
      </c>
      <c r="DG375" s="21">
        <f t="shared" si="21"/>
        <v>-10</v>
      </c>
    </row>
    <row r="376" spans="71:111" x14ac:dyDescent="0.2">
      <c r="BS376" s="21">
        <v>672</v>
      </c>
      <c r="BT376" s="21">
        <v>-20</v>
      </c>
      <c r="BU376" s="21">
        <f t="shared" si="19"/>
        <v>-40</v>
      </c>
      <c r="BV376" s="21">
        <v>572</v>
      </c>
      <c r="BW376" s="21">
        <f t="shared" si="20"/>
        <v>-10</v>
      </c>
      <c r="DC376" s="21">
        <v>672</v>
      </c>
      <c r="DD376" s="21">
        <v>20</v>
      </c>
      <c r="DF376" s="21">
        <v>572</v>
      </c>
      <c r="DG376" s="21">
        <f t="shared" si="21"/>
        <v>-10</v>
      </c>
    </row>
    <row r="377" spans="71:111" x14ac:dyDescent="0.2">
      <c r="BS377" s="21">
        <v>673</v>
      </c>
      <c r="BT377" s="21">
        <v>-20</v>
      </c>
      <c r="BU377" s="21">
        <f t="shared" si="19"/>
        <v>-40</v>
      </c>
      <c r="BV377" s="21">
        <v>573</v>
      </c>
      <c r="BW377" s="21">
        <f t="shared" si="20"/>
        <v>-10</v>
      </c>
      <c r="DC377" s="21">
        <v>673</v>
      </c>
      <c r="DD377" s="21">
        <v>20</v>
      </c>
      <c r="DF377" s="21">
        <v>573</v>
      </c>
      <c r="DG377" s="21">
        <f t="shared" si="21"/>
        <v>-10</v>
      </c>
    </row>
    <row r="378" spans="71:111" x14ac:dyDescent="0.2">
      <c r="BS378" s="21">
        <v>674</v>
      </c>
      <c r="BT378" s="21">
        <v>-20</v>
      </c>
      <c r="BU378" s="21">
        <f t="shared" si="19"/>
        <v>-40</v>
      </c>
      <c r="BV378" s="21">
        <v>574</v>
      </c>
      <c r="BW378" s="21">
        <f t="shared" si="20"/>
        <v>-10</v>
      </c>
      <c r="DC378" s="21">
        <v>674</v>
      </c>
      <c r="DD378" s="21">
        <v>20</v>
      </c>
      <c r="DF378" s="21">
        <v>574</v>
      </c>
      <c r="DG378" s="21">
        <f t="shared" si="21"/>
        <v>-10</v>
      </c>
    </row>
    <row r="379" spans="71:111" x14ac:dyDescent="0.2">
      <c r="BS379" s="21">
        <v>675</v>
      </c>
      <c r="BT379" s="21">
        <v>-20</v>
      </c>
      <c r="BU379" s="21">
        <f t="shared" si="19"/>
        <v>-40</v>
      </c>
      <c r="BV379" s="21">
        <v>575</v>
      </c>
      <c r="BW379" s="21">
        <f t="shared" si="20"/>
        <v>-10</v>
      </c>
      <c r="DC379" s="21">
        <v>675</v>
      </c>
      <c r="DD379" s="21">
        <v>20</v>
      </c>
      <c r="DF379" s="21">
        <v>575</v>
      </c>
      <c r="DG379" s="21">
        <f t="shared" si="21"/>
        <v>-10</v>
      </c>
    </row>
    <row r="380" spans="71:111" x14ac:dyDescent="0.2">
      <c r="BS380" s="21">
        <v>676</v>
      </c>
      <c r="BT380" s="21">
        <v>-20</v>
      </c>
      <c r="BU380" s="21">
        <f t="shared" si="19"/>
        <v>-40</v>
      </c>
      <c r="BV380" s="21">
        <v>576</v>
      </c>
      <c r="BW380" s="21">
        <f t="shared" si="20"/>
        <v>-10</v>
      </c>
      <c r="DC380" s="21">
        <v>676</v>
      </c>
      <c r="DD380" s="21">
        <v>20</v>
      </c>
      <c r="DF380" s="21">
        <v>576</v>
      </c>
      <c r="DG380" s="21">
        <f t="shared" si="21"/>
        <v>-10</v>
      </c>
    </row>
    <row r="381" spans="71:111" x14ac:dyDescent="0.2">
      <c r="BS381" s="21">
        <v>677</v>
      </c>
      <c r="BT381" s="21">
        <v>-20</v>
      </c>
      <c r="BU381" s="21">
        <f t="shared" si="19"/>
        <v>-40</v>
      </c>
      <c r="BV381" s="21">
        <v>577</v>
      </c>
      <c r="BW381" s="21">
        <f t="shared" si="20"/>
        <v>-10</v>
      </c>
      <c r="DC381" s="21">
        <v>677</v>
      </c>
      <c r="DD381" s="21">
        <v>20</v>
      </c>
      <c r="DF381" s="21">
        <v>577</v>
      </c>
      <c r="DG381" s="21">
        <f t="shared" si="21"/>
        <v>-10</v>
      </c>
    </row>
    <row r="382" spans="71:111" x14ac:dyDescent="0.2">
      <c r="BS382" s="21">
        <v>678</v>
      </c>
      <c r="BT382" s="21">
        <v>-20</v>
      </c>
      <c r="BU382" s="21">
        <f t="shared" si="19"/>
        <v>-40</v>
      </c>
      <c r="BV382" s="21">
        <v>578</v>
      </c>
      <c r="BW382" s="21">
        <f t="shared" si="20"/>
        <v>-10</v>
      </c>
      <c r="DC382" s="21">
        <v>678</v>
      </c>
      <c r="DD382" s="21">
        <v>20</v>
      </c>
      <c r="DF382" s="21">
        <v>578</v>
      </c>
      <c r="DG382" s="21">
        <f t="shared" si="21"/>
        <v>-10</v>
      </c>
    </row>
    <row r="383" spans="71:111" x14ac:dyDescent="0.2">
      <c r="BS383" s="21">
        <v>679</v>
      </c>
      <c r="BT383" s="21">
        <v>-20</v>
      </c>
      <c r="BU383" s="21">
        <f t="shared" si="19"/>
        <v>-40</v>
      </c>
      <c r="BV383" s="21">
        <v>579</v>
      </c>
      <c r="BW383" s="21">
        <f t="shared" si="20"/>
        <v>-10</v>
      </c>
      <c r="DC383" s="21">
        <v>679</v>
      </c>
      <c r="DD383" s="21">
        <v>20</v>
      </c>
      <c r="DF383" s="21">
        <v>579</v>
      </c>
      <c r="DG383" s="21">
        <f t="shared" si="21"/>
        <v>-10</v>
      </c>
    </row>
    <row r="384" spans="71:111" x14ac:dyDescent="0.2">
      <c r="BS384" s="21">
        <v>680</v>
      </c>
      <c r="BT384" s="21">
        <v>-20</v>
      </c>
      <c r="BU384" s="21">
        <f t="shared" si="19"/>
        <v>-40</v>
      </c>
      <c r="BV384" s="21">
        <v>580</v>
      </c>
      <c r="BW384" s="21">
        <f t="shared" si="20"/>
        <v>-10</v>
      </c>
      <c r="DC384" s="21">
        <v>680</v>
      </c>
      <c r="DD384" s="21">
        <v>20</v>
      </c>
      <c r="DF384" s="21">
        <v>580</v>
      </c>
      <c r="DG384" s="21">
        <f t="shared" si="21"/>
        <v>-10</v>
      </c>
    </row>
    <row r="385" spans="71:111" x14ac:dyDescent="0.2">
      <c r="BS385" s="21">
        <v>681</v>
      </c>
      <c r="BT385" s="21">
        <v>-20</v>
      </c>
      <c r="BU385" s="21">
        <f t="shared" si="19"/>
        <v>-40</v>
      </c>
      <c r="BV385" s="21">
        <v>581</v>
      </c>
      <c r="BW385" s="21">
        <f t="shared" si="20"/>
        <v>-10</v>
      </c>
      <c r="DC385" s="21">
        <v>681</v>
      </c>
      <c r="DD385" s="21">
        <v>20</v>
      </c>
      <c r="DF385" s="21">
        <v>581</v>
      </c>
      <c r="DG385" s="21">
        <f t="shared" si="21"/>
        <v>-10</v>
      </c>
    </row>
    <row r="386" spans="71:111" x14ac:dyDescent="0.2">
      <c r="BS386" s="21">
        <v>682</v>
      </c>
      <c r="BT386" s="21">
        <v>-20</v>
      </c>
      <c r="BU386" s="21">
        <f t="shared" si="19"/>
        <v>-40</v>
      </c>
      <c r="BV386" s="21">
        <v>582</v>
      </c>
      <c r="BW386" s="21">
        <f t="shared" si="20"/>
        <v>-10</v>
      </c>
      <c r="DC386" s="21">
        <v>682</v>
      </c>
      <c r="DD386" s="21">
        <v>20</v>
      </c>
      <c r="DF386" s="21">
        <v>582</v>
      </c>
      <c r="DG386" s="21">
        <f t="shared" si="21"/>
        <v>-10</v>
      </c>
    </row>
    <row r="387" spans="71:111" x14ac:dyDescent="0.2">
      <c r="BS387" s="21">
        <v>683</v>
      </c>
      <c r="BT387" s="21">
        <v>-20</v>
      </c>
      <c r="BU387" s="21">
        <f t="shared" si="19"/>
        <v>-40</v>
      </c>
      <c r="BV387" s="21">
        <v>583</v>
      </c>
      <c r="BW387" s="21">
        <f t="shared" si="20"/>
        <v>-10</v>
      </c>
      <c r="DC387" s="21">
        <v>683</v>
      </c>
      <c r="DD387" s="21">
        <v>20</v>
      </c>
      <c r="DF387" s="21">
        <v>583</v>
      </c>
      <c r="DG387" s="21">
        <f t="shared" si="21"/>
        <v>-10</v>
      </c>
    </row>
    <row r="388" spans="71:111" x14ac:dyDescent="0.2">
      <c r="BS388" s="21">
        <v>684</v>
      </c>
      <c r="BT388" s="21">
        <v>-20</v>
      </c>
      <c r="BU388" s="21">
        <f t="shared" si="19"/>
        <v>-40</v>
      </c>
      <c r="BV388" s="21">
        <v>584</v>
      </c>
      <c r="BW388" s="21">
        <f t="shared" si="20"/>
        <v>-10</v>
      </c>
      <c r="DC388" s="21">
        <v>684</v>
      </c>
      <c r="DD388" s="21">
        <v>20</v>
      </c>
      <c r="DF388" s="21">
        <v>584</v>
      </c>
      <c r="DG388" s="21">
        <f t="shared" si="21"/>
        <v>-10</v>
      </c>
    </row>
    <row r="389" spans="71:111" x14ac:dyDescent="0.2">
      <c r="BS389" s="21">
        <v>685</v>
      </c>
      <c r="BT389" s="21">
        <v>-20</v>
      </c>
      <c r="BU389" s="21">
        <f t="shared" si="19"/>
        <v>-40</v>
      </c>
      <c r="BV389" s="21">
        <v>585</v>
      </c>
      <c r="BW389" s="21">
        <f t="shared" si="20"/>
        <v>-10</v>
      </c>
      <c r="DC389" s="21">
        <v>685</v>
      </c>
      <c r="DD389" s="21">
        <v>20</v>
      </c>
      <c r="DF389" s="21">
        <v>585</v>
      </c>
      <c r="DG389" s="21">
        <f t="shared" si="21"/>
        <v>-10</v>
      </c>
    </row>
    <row r="390" spans="71:111" x14ac:dyDescent="0.2">
      <c r="BS390" s="21">
        <v>686</v>
      </c>
      <c r="BT390" s="21">
        <v>-20</v>
      </c>
      <c r="BU390" s="21">
        <f t="shared" ref="BU390:BU453" si="22">BU389</f>
        <v>-40</v>
      </c>
      <c r="BV390" s="21">
        <v>586</v>
      </c>
      <c r="BW390" s="21">
        <f t="shared" ref="BW390:BW453" si="23">BW389</f>
        <v>-10</v>
      </c>
      <c r="DC390" s="21">
        <v>686</v>
      </c>
      <c r="DD390" s="21">
        <v>20</v>
      </c>
      <c r="DF390" s="21">
        <v>586</v>
      </c>
      <c r="DG390" s="21">
        <f t="shared" si="21"/>
        <v>-10</v>
      </c>
    </row>
    <row r="391" spans="71:111" x14ac:dyDescent="0.2">
      <c r="BS391" s="21">
        <v>687</v>
      </c>
      <c r="BT391" s="21">
        <v>-20</v>
      </c>
      <c r="BU391" s="21">
        <f t="shared" si="22"/>
        <v>-40</v>
      </c>
      <c r="BV391" s="21">
        <v>587</v>
      </c>
      <c r="BW391" s="21">
        <f t="shared" si="23"/>
        <v>-10</v>
      </c>
      <c r="DC391" s="21">
        <v>687</v>
      </c>
      <c r="DD391" s="21">
        <v>20</v>
      </c>
      <c r="DF391" s="21">
        <v>587</v>
      </c>
      <c r="DG391" s="21">
        <f t="shared" si="21"/>
        <v>-10</v>
      </c>
    </row>
    <row r="392" spans="71:111" x14ac:dyDescent="0.2">
      <c r="BS392" s="21">
        <v>688</v>
      </c>
      <c r="BT392" s="21">
        <v>-20</v>
      </c>
      <c r="BU392" s="21">
        <f t="shared" si="22"/>
        <v>-40</v>
      </c>
      <c r="BV392" s="21">
        <v>588</v>
      </c>
      <c r="BW392" s="21">
        <f t="shared" si="23"/>
        <v>-10</v>
      </c>
      <c r="DC392" s="21">
        <v>688</v>
      </c>
      <c r="DD392" s="21">
        <v>20</v>
      </c>
      <c r="DF392" s="21">
        <v>588</v>
      </c>
      <c r="DG392" s="21">
        <f t="shared" si="21"/>
        <v>-10</v>
      </c>
    </row>
    <row r="393" spans="71:111" x14ac:dyDescent="0.2">
      <c r="BS393" s="21">
        <v>689</v>
      </c>
      <c r="BT393" s="21">
        <v>-20</v>
      </c>
      <c r="BU393" s="21">
        <f t="shared" si="22"/>
        <v>-40</v>
      </c>
      <c r="BV393" s="21">
        <v>589</v>
      </c>
      <c r="BW393" s="21">
        <f t="shared" si="23"/>
        <v>-10</v>
      </c>
      <c r="DC393" s="21">
        <v>689</v>
      </c>
      <c r="DD393" s="21">
        <v>20</v>
      </c>
      <c r="DF393" s="21">
        <v>589</v>
      </c>
      <c r="DG393" s="21">
        <f t="shared" si="21"/>
        <v>-10</v>
      </c>
    </row>
    <row r="394" spans="71:111" x14ac:dyDescent="0.2">
      <c r="BS394" s="21">
        <v>690</v>
      </c>
      <c r="BT394" s="21">
        <v>-20</v>
      </c>
      <c r="BU394" s="21">
        <f t="shared" si="22"/>
        <v>-40</v>
      </c>
      <c r="BV394" s="21">
        <v>590</v>
      </c>
      <c r="BW394" s="21">
        <f t="shared" si="23"/>
        <v>-10</v>
      </c>
      <c r="DC394" s="21">
        <v>690</v>
      </c>
      <c r="DD394" s="21">
        <v>20</v>
      </c>
      <c r="DF394" s="21">
        <v>590</v>
      </c>
      <c r="DG394" s="21">
        <f t="shared" si="21"/>
        <v>-10</v>
      </c>
    </row>
    <row r="395" spans="71:111" x14ac:dyDescent="0.2">
      <c r="BS395" s="21">
        <v>691</v>
      </c>
      <c r="BT395" s="21">
        <v>-20</v>
      </c>
      <c r="BU395" s="21">
        <f t="shared" si="22"/>
        <v>-40</v>
      </c>
      <c r="BV395" s="21">
        <v>591</v>
      </c>
      <c r="BW395" s="21">
        <f t="shared" si="23"/>
        <v>-10</v>
      </c>
      <c r="DC395" s="21">
        <v>691</v>
      </c>
      <c r="DD395" s="21">
        <v>20</v>
      </c>
      <c r="DF395" s="21">
        <v>591</v>
      </c>
      <c r="DG395" s="21">
        <f t="shared" si="21"/>
        <v>-10</v>
      </c>
    </row>
    <row r="396" spans="71:111" x14ac:dyDescent="0.2">
      <c r="BS396" s="21">
        <v>692</v>
      </c>
      <c r="BT396" s="21">
        <v>-20</v>
      </c>
      <c r="BU396" s="21">
        <f t="shared" si="22"/>
        <v>-40</v>
      </c>
      <c r="BV396" s="21">
        <v>592</v>
      </c>
      <c r="BW396" s="21">
        <f t="shared" si="23"/>
        <v>-10</v>
      </c>
      <c r="DC396" s="21">
        <v>692</v>
      </c>
      <c r="DD396" s="21">
        <v>20</v>
      </c>
      <c r="DF396" s="21">
        <v>592</v>
      </c>
      <c r="DG396" s="21">
        <f t="shared" si="21"/>
        <v>-10</v>
      </c>
    </row>
    <row r="397" spans="71:111" x14ac:dyDescent="0.2">
      <c r="BS397" s="21">
        <v>693</v>
      </c>
      <c r="BT397" s="21">
        <v>-20</v>
      </c>
      <c r="BU397" s="21">
        <f t="shared" si="22"/>
        <v>-40</v>
      </c>
      <c r="BV397" s="21">
        <v>593</v>
      </c>
      <c r="BW397" s="21">
        <f t="shared" si="23"/>
        <v>-10</v>
      </c>
      <c r="DC397" s="21">
        <v>693</v>
      </c>
      <c r="DD397" s="21">
        <v>20</v>
      </c>
      <c r="DF397" s="21">
        <v>593</v>
      </c>
      <c r="DG397" s="21">
        <f t="shared" si="21"/>
        <v>-10</v>
      </c>
    </row>
    <row r="398" spans="71:111" x14ac:dyDescent="0.2">
      <c r="BS398" s="21">
        <v>694</v>
      </c>
      <c r="BT398" s="21">
        <v>-20</v>
      </c>
      <c r="BU398" s="21">
        <f t="shared" si="22"/>
        <v>-40</v>
      </c>
      <c r="BV398" s="21">
        <v>594</v>
      </c>
      <c r="BW398" s="21">
        <f t="shared" si="23"/>
        <v>-10</v>
      </c>
      <c r="DC398" s="21">
        <v>694</v>
      </c>
      <c r="DD398" s="21">
        <v>20</v>
      </c>
      <c r="DF398" s="21">
        <v>594</v>
      </c>
      <c r="DG398" s="21">
        <f t="shared" si="21"/>
        <v>-10</v>
      </c>
    </row>
    <row r="399" spans="71:111" x14ac:dyDescent="0.2">
      <c r="BS399" s="21">
        <v>695</v>
      </c>
      <c r="BT399" s="21">
        <v>-20</v>
      </c>
      <c r="BU399" s="21">
        <f t="shared" si="22"/>
        <v>-40</v>
      </c>
      <c r="BV399" s="21">
        <v>595</v>
      </c>
      <c r="BW399" s="21">
        <f t="shared" si="23"/>
        <v>-10</v>
      </c>
      <c r="DC399" s="21">
        <v>695</v>
      </c>
      <c r="DD399" s="21">
        <v>20</v>
      </c>
      <c r="DF399" s="21">
        <v>595</v>
      </c>
      <c r="DG399" s="21">
        <f t="shared" si="21"/>
        <v>-10</v>
      </c>
    </row>
    <row r="400" spans="71:111" x14ac:dyDescent="0.2">
      <c r="BS400" s="21">
        <v>696</v>
      </c>
      <c r="BT400" s="21">
        <v>-20</v>
      </c>
      <c r="BU400" s="21">
        <f t="shared" si="22"/>
        <v>-40</v>
      </c>
      <c r="BV400" s="21">
        <v>596</v>
      </c>
      <c r="BW400" s="21">
        <f t="shared" si="23"/>
        <v>-10</v>
      </c>
      <c r="DC400" s="21">
        <v>696</v>
      </c>
      <c r="DD400" s="21">
        <v>20</v>
      </c>
      <c r="DF400" s="21">
        <v>596</v>
      </c>
      <c r="DG400" s="21">
        <f t="shared" si="21"/>
        <v>-10</v>
      </c>
    </row>
    <row r="401" spans="71:111" x14ac:dyDescent="0.2">
      <c r="BS401" s="21">
        <v>697</v>
      </c>
      <c r="BT401" s="21">
        <v>-20</v>
      </c>
      <c r="BU401" s="21">
        <f t="shared" si="22"/>
        <v>-40</v>
      </c>
      <c r="BV401" s="21">
        <v>597</v>
      </c>
      <c r="BW401" s="21">
        <f t="shared" si="23"/>
        <v>-10</v>
      </c>
      <c r="DC401" s="21">
        <v>697</v>
      </c>
      <c r="DD401" s="21">
        <v>20</v>
      </c>
      <c r="DF401" s="21">
        <v>597</v>
      </c>
      <c r="DG401" s="21">
        <f t="shared" si="21"/>
        <v>-10</v>
      </c>
    </row>
    <row r="402" spans="71:111" x14ac:dyDescent="0.2">
      <c r="BS402" s="21">
        <v>698</v>
      </c>
      <c r="BT402" s="21">
        <v>-20</v>
      </c>
      <c r="BU402" s="21">
        <f t="shared" si="22"/>
        <v>-40</v>
      </c>
      <c r="BV402" s="21">
        <v>598</v>
      </c>
      <c r="BW402" s="21">
        <f t="shared" si="23"/>
        <v>-10</v>
      </c>
      <c r="DC402" s="21">
        <v>698</v>
      </c>
      <c r="DD402" s="21">
        <v>20</v>
      </c>
      <c r="DF402" s="21">
        <v>598</v>
      </c>
      <c r="DG402" s="21">
        <f t="shared" si="21"/>
        <v>-10</v>
      </c>
    </row>
    <row r="403" spans="71:111" x14ac:dyDescent="0.2">
      <c r="BS403" s="21">
        <v>699</v>
      </c>
      <c r="BT403" s="21">
        <v>-20</v>
      </c>
      <c r="BU403" s="21">
        <f t="shared" si="22"/>
        <v>-40</v>
      </c>
      <c r="BV403" s="21">
        <v>599</v>
      </c>
      <c r="BW403" s="21">
        <f t="shared" si="23"/>
        <v>-10</v>
      </c>
      <c r="DC403" s="21">
        <v>699</v>
      </c>
      <c r="DD403" s="21">
        <v>20</v>
      </c>
      <c r="DF403" s="21">
        <v>599</v>
      </c>
      <c r="DG403" s="21">
        <f t="shared" si="21"/>
        <v>-10</v>
      </c>
    </row>
    <row r="404" spans="71:111" x14ac:dyDescent="0.2">
      <c r="BS404" s="21">
        <v>700</v>
      </c>
      <c r="BT404" s="21">
        <v>-20</v>
      </c>
      <c r="BU404" s="21">
        <f t="shared" si="22"/>
        <v>-40</v>
      </c>
      <c r="BV404" s="21">
        <v>600</v>
      </c>
      <c r="BW404" s="21">
        <v>20</v>
      </c>
      <c r="DC404" s="21">
        <v>700</v>
      </c>
      <c r="DD404" s="21">
        <v>20</v>
      </c>
      <c r="DF404" s="21">
        <v>600</v>
      </c>
      <c r="DG404" s="21">
        <v>20</v>
      </c>
    </row>
    <row r="405" spans="71:111" x14ac:dyDescent="0.2">
      <c r="BS405" s="21">
        <v>701</v>
      </c>
      <c r="BT405" s="21">
        <v>-20</v>
      </c>
      <c r="BU405" s="21">
        <f t="shared" si="22"/>
        <v>-40</v>
      </c>
      <c r="BV405" s="21">
        <v>601</v>
      </c>
      <c r="BW405" s="21">
        <f t="shared" si="23"/>
        <v>20</v>
      </c>
      <c r="DC405" s="21">
        <v>701</v>
      </c>
      <c r="DD405" s="21">
        <v>20</v>
      </c>
      <c r="DF405" s="21">
        <v>601</v>
      </c>
      <c r="DG405" s="21">
        <f t="shared" ref="DG405:DG468" si="24">DG404</f>
        <v>20</v>
      </c>
    </row>
    <row r="406" spans="71:111" x14ac:dyDescent="0.2">
      <c r="BS406" s="21">
        <v>702</v>
      </c>
      <c r="BT406" s="21">
        <v>-20</v>
      </c>
      <c r="BU406" s="21">
        <f t="shared" si="22"/>
        <v>-40</v>
      </c>
      <c r="BV406" s="21">
        <v>602</v>
      </c>
      <c r="BW406" s="21">
        <f t="shared" si="23"/>
        <v>20</v>
      </c>
      <c r="DC406" s="21">
        <v>702</v>
      </c>
      <c r="DD406" s="21">
        <v>20</v>
      </c>
      <c r="DF406" s="21">
        <v>602</v>
      </c>
      <c r="DG406" s="21">
        <f t="shared" si="24"/>
        <v>20</v>
      </c>
    </row>
    <row r="407" spans="71:111" x14ac:dyDescent="0.2">
      <c r="BS407" s="21">
        <v>703</v>
      </c>
      <c r="BT407" s="21">
        <v>-20</v>
      </c>
      <c r="BU407" s="21">
        <f t="shared" si="22"/>
        <v>-40</v>
      </c>
      <c r="BV407" s="21">
        <v>603</v>
      </c>
      <c r="BW407" s="21">
        <f t="shared" si="23"/>
        <v>20</v>
      </c>
      <c r="DC407" s="21">
        <v>703</v>
      </c>
      <c r="DD407" s="21">
        <v>20</v>
      </c>
      <c r="DF407" s="21">
        <v>603</v>
      </c>
      <c r="DG407" s="21">
        <f t="shared" si="24"/>
        <v>20</v>
      </c>
    </row>
    <row r="408" spans="71:111" x14ac:dyDescent="0.2">
      <c r="BS408" s="21">
        <v>704</v>
      </c>
      <c r="BT408" s="21">
        <v>-20</v>
      </c>
      <c r="BU408" s="21">
        <f t="shared" si="22"/>
        <v>-40</v>
      </c>
      <c r="BV408" s="21">
        <v>604</v>
      </c>
      <c r="BW408" s="21">
        <f t="shared" si="23"/>
        <v>20</v>
      </c>
      <c r="DC408" s="21">
        <v>704</v>
      </c>
      <c r="DD408" s="21">
        <v>20</v>
      </c>
      <c r="DF408" s="21">
        <v>604</v>
      </c>
      <c r="DG408" s="21">
        <f t="shared" si="24"/>
        <v>20</v>
      </c>
    </row>
    <row r="409" spans="71:111" x14ac:dyDescent="0.2">
      <c r="BS409" s="21">
        <v>705</v>
      </c>
      <c r="BT409" s="21">
        <v>-20</v>
      </c>
      <c r="BU409" s="21">
        <f t="shared" si="22"/>
        <v>-40</v>
      </c>
      <c r="BV409" s="21">
        <v>605</v>
      </c>
      <c r="BW409" s="21">
        <f t="shared" si="23"/>
        <v>20</v>
      </c>
      <c r="DC409" s="21">
        <v>705</v>
      </c>
      <c r="DD409" s="21">
        <v>20</v>
      </c>
      <c r="DF409" s="21">
        <v>605</v>
      </c>
      <c r="DG409" s="21">
        <f t="shared" si="24"/>
        <v>20</v>
      </c>
    </row>
    <row r="410" spans="71:111" x14ac:dyDescent="0.2">
      <c r="BS410" s="21">
        <v>706</v>
      </c>
      <c r="BT410" s="21">
        <v>-20</v>
      </c>
      <c r="BU410" s="21">
        <f t="shared" si="22"/>
        <v>-40</v>
      </c>
      <c r="BV410" s="21">
        <v>606</v>
      </c>
      <c r="BW410" s="21">
        <f t="shared" si="23"/>
        <v>20</v>
      </c>
      <c r="DC410" s="21">
        <v>706</v>
      </c>
      <c r="DD410" s="21">
        <v>20</v>
      </c>
      <c r="DF410" s="21">
        <v>606</v>
      </c>
      <c r="DG410" s="21">
        <f t="shared" si="24"/>
        <v>20</v>
      </c>
    </row>
    <row r="411" spans="71:111" x14ac:dyDescent="0.2">
      <c r="BS411" s="21">
        <v>707</v>
      </c>
      <c r="BT411" s="21">
        <v>-20</v>
      </c>
      <c r="BU411" s="21">
        <f t="shared" si="22"/>
        <v>-40</v>
      </c>
      <c r="BV411" s="21">
        <v>607</v>
      </c>
      <c r="BW411" s="21">
        <f t="shared" si="23"/>
        <v>20</v>
      </c>
      <c r="DC411" s="21">
        <v>707</v>
      </c>
      <c r="DD411" s="21">
        <v>20</v>
      </c>
      <c r="DF411" s="21">
        <v>607</v>
      </c>
      <c r="DG411" s="21">
        <f t="shared" si="24"/>
        <v>20</v>
      </c>
    </row>
    <row r="412" spans="71:111" x14ac:dyDescent="0.2">
      <c r="BS412" s="21">
        <v>708</v>
      </c>
      <c r="BT412" s="21">
        <v>-20</v>
      </c>
      <c r="BU412" s="21">
        <f t="shared" si="22"/>
        <v>-40</v>
      </c>
      <c r="BV412" s="21">
        <v>608</v>
      </c>
      <c r="BW412" s="21">
        <f t="shared" si="23"/>
        <v>20</v>
      </c>
      <c r="DC412" s="21">
        <v>708</v>
      </c>
      <c r="DD412" s="21">
        <v>20</v>
      </c>
      <c r="DF412" s="21">
        <v>608</v>
      </c>
      <c r="DG412" s="21">
        <f t="shared" si="24"/>
        <v>20</v>
      </c>
    </row>
    <row r="413" spans="71:111" x14ac:dyDescent="0.2">
      <c r="BS413" s="21">
        <v>709</v>
      </c>
      <c r="BT413" s="21">
        <v>-20</v>
      </c>
      <c r="BU413" s="21">
        <f t="shared" si="22"/>
        <v>-40</v>
      </c>
      <c r="BV413" s="21">
        <v>609</v>
      </c>
      <c r="BW413" s="21">
        <f t="shared" si="23"/>
        <v>20</v>
      </c>
      <c r="DC413" s="21">
        <v>709</v>
      </c>
      <c r="DD413" s="21">
        <v>20</v>
      </c>
      <c r="DF413" s="21">
        <v>609</v>
      </c>
      <c r="DG413" s="21">
        <f t="shared" si="24"/>
        <v>20</v>
      </c>
    </row>
    <row r="414" spans="71:111" x14ac:dyDescent="0.2">
      <c r="BS414" s="21">
        <v>710</v>
      </c>
      <c r="BT414" s="21">
        <v>-20</v>
      </c>
      <c r="BU414" s="21">
        <f t="shared" si="22"/>
        <v>-40</v>
      </c>
      <c r="BV414" s="21">
        <v>610</v>
      </c>
      <c r="BW414" s="21">
        <f t="shared" si="23"/>
        <v>20</v>
      </c>
      <c r="DC414" s="21">
        <v>710</v>
      </c>
      <c r="DD414" s="21">
        <v>20</v>
      </c>
      <c r="DF414" s="21">
        <v>610</v>
      </c>
      <c r="DG414" s="21">
        <f t="shared" si="24"/>
        <v>20</v>
      </c>
    </row>
    <row r="415" spans="71:111" x14ac:dyDescent="0.2">
      <c r="BS415" s="21">
        <v>711</v>
      </c>
      <c r="BT415" s="21">
        <v>-20</v>
      </c>
      <c r="BU415" s="21">
        <f t="shared" si="22"/>
        <v>-40</v>
      </c>
      <c r="BV415" s="21">
        <v>611</v>
      </c>
      <c r="BW415" s="21">
        <f t="shared" si="23"/>
        <v>20</v>
      </c>
      <c r="DC415" s="21">
        <v>711</v>
      </c>
      <c r="DD415" s="21">
        <v>20</v>
      </c>
      <c r="DF415" s="21">
        <v>611</v>
      </c>
      <c r="DG415" s="21">
        <f t="shared" si="24"/>
        <v>20</v>
      </c>
    </row>
    <row r="416" spans="71:111" x14ac:dyDescent="0.2">
      <c r="BS416" s="21">
        <v>712</v>
      </c>
      <c r="BT416" s="21">
        <v>-20</v>
      </c>
      <c r="BU416" s="21">
        <f t="shared" si="22"/>
        <v>-40</v>
      </c>
      <c r="BV416" s="21">
        <v>612</v>
      </c>
      <c r="BW416" s="21">
        <f t="shared" si="23"/>
        <v>20</v>
      </c>
      <c r="DC416" s="21">
        <v>712</v>
      </c>
      <c r="DD416" s="21">
        <v>20</v>
      </c>
      <c r="DF416" s="21">
        <v>612</v>
      </c>
      <c r="DG416" s="21">
        <f t="shared" si="24"/>
        <v>20</v>
      </c>
    </row>
    <row r="417" spans="71:111" x14ac:dyDescent="0.2">
      <c r="BS417" s="21">
        <v>713</v>
      </c>
      <c r="BT417" s="21">
        <v>-20</v>
      </c>
      <c r="BU417" s="21">
        <f t="shared" si="22"/>
        <v>-40</v>
      </c>
      <c r="BV417" s="21">
        <v>613</v>
      </c>
      <c r="BW417" s="21">
        <f t="shared" si="23"/>
        <v>20</v>
      </c>
      <c r="DC417" s="21">
        <v>713</v>
      </c>
      <c r="DD417" s="21">
        <v>20</v>
      </c>
      <c r="DF417" s="21">
        <v>613</v>
      </c>
      <c r="DG417" s="21">
        <f t="shared" si="24"/>
        <v>20</v>
      </c>
    </row>
    <row r="418" spans="71:111" x14ac:dyDescent="0.2">
      <c r="BS418" s="21">
        <v>714</v>
      </c>
      <c r="BT418" s="21">
        <v>-20</v>
      </c>
      <c r="BU418" s="21">
        <f t="shared" si="22"/>
        <v>-40</v>
      </c>
      <c r="BV418" s="21">
        <v>614</v>
      </c>
      <c r="BW418" s="21">
        <f t="shared" si="23"/>
        <v>20</v>
      </c>
      <c r="DC418" s="21">
        <v>714</v>
      </c>
      <c r="DD418" s="21">
        <v>20</v>
      </c>
      <c r="DF418" s="21">
        <v>614</v>
      </c>
      <c r="DG418" s="21">
        <f t="shared" si="24"/>
        <v>20</v>
      </c>
    </row>
    <row r="419" spans="71:111" x14ac:dyDescent="0.2">
      <c r="BS419" s="21">
        <v>715</v>
      </c>
      <c r="BT419" s="21">
        <v>-20</v>
      </c>
      <c r="BU419" s="21">
        <f t="shared" si="22"/>
        <v>-40</v>
      </c>
      <c r="BV419" s="21">
        <v>615</v>
      </c>
      <c r="BW419" s="21">
        <f t="shared" si="23"/>
        <v>20</v>
      </c>
      <c r="DC419" s="21">
        <v>715</v>
      </c>
      <c r="DD419" s="21">
        <v>20</v>
      </c>
      <c r="DF419" s="21">
        <v>615</v>
      </c>
      <c r="DG419" s="21">
        <f t="shared" si="24"/>
        <v>20</v>
      </c>
    </row>
    <row r="420" spans="71:111" x14ac:dyDescent="0.2">
      <c r="BS420" s="21">
        <v>716</v>
      </c>
      <c r="BT420" s="21">
        <v>-20</v>
      </c>
      <c r="BU420" s="21">
        <f t="shared" si="22"/>
        <v>-40</v>
      </c>
      <c r="BV420" s="21">
        <v>616</v>
      </c>
      <c r="BW420" s="21">
        <f t="shared" si="23"/>
        <v>20</v>
      </c>
      <c r="DC420" s="21">
        <v>716</v>
      </c>
      <c r="DD420" s="21">
        <v>20</v>
      </c>
      <c r="DF420" s="21">
        <v>616</v>
      </c>
      <c r="DG420" s="21">
        <f t="shared" si="24"/>
        <v>20</v>
      </c>
    </row>
    <row r="421" spans="71:111" x14ac:dyDescent="0.2">
      <c r="BS421" s="21">
        <v>717</v>
      </c>
      <c r="BT421" s="21">
        <v>-20</v>
      </c>
      <c r="BU421" s="21">
        <f t="shared" si="22"/>
        <v>-40</v>
      </c>
      <c r="BV421" s="21">
        <v>617</v>
      </c>
      <c r="BW421" s="21">
        <f t="shared" si="23"/>
        <v>20</v>
      </c>
      <c r="DC421" s="21">
        <v>717</v>
      </c>
      <c r="DD421" s="21">
        <v>20</v>
      </c>
      <c r="DF421" s="21">
        <v>617</v>
      </c>
      <c r="DG421" s="21">
        <f t="shared" si="24"/>
        <v>20</v>
      </c>
    </row>
    <row r="422" spans="71:111" x14ac:dyDescent="0.2">
      <c r="BS422" s="21">
        <v>718</v>
      </c>
      <c r="BT422" s="21">
        <v>-20</v>
      </c>
      <c r="BU422" s="21">
        <f t="shared" si="22"/>
        <v>-40</v>
      </c>
      <c r="BV422" s="21">
        <v>618</v>
      </c>
      <c r="BW422" s="21">
        <f t="shared" si="23"/>
        <v>20</v>
      </c>
      <c r="DC422" s="21">
        <v>718</v>
      </c>
      <c r="DD422" s="21">
        <v>20</v>
      </c>
      <c r="DF422" s="21">
        <v>618</v>
      </c>
      <c r="DG422" s="21">
        <f t="shared" si="24"/>
        <v>20</v>
      </c>
    </row>
    <row r="423" spans="71:111" x14ac:dyDescent="0.2">
      <c r="BS423" s="21">
        <v>719</v>
      </c>
      <c r="BT423" s="21">
        <v>-20</v>
      </c>
      <c r="BU423" s="21">
        <f t="shared" si="22"/>
        <v>-40</v>
      </c>
      <c r="BV423" s="21">
        <v>619</v>
      </c>
      <c r="BW423" s="21">
        <f t="shared" si="23"/>
        <v>20</v>
      </c>
      <c r="DC423" s="21">
        <v>719</v>
      </c>
      <c r="DD423" s="21">
        <v>20</v>
      </c>
      <c r="DF423" s="21">
        <v>619</v>
      </c>
      <c r="DG423" s="21">
        <f t="shared" si="24"/>
        <v>20</v>
      </c>
    </row>
    <row r="424" spans="71:111" x14ac:dyDescent="0.2">
      <c r="BS424" s="21">
        <v>720</v>
      </c>
      <c r="BT424" s="21">
        <v>-20</v>
      </c>
      <c r="BU424" s="21">
        <f t="shared" si="22"/>
        <v>-40</v>
      </c>
      <c r="BV424" s="21">
        <v>620</v>
      </c>
      <c r="BW424" s="21">
        <f t="shared" si="23"/>
        <v>20</v>
      </c>
      <c r="DC424" s="21">
        <v>720</v>
      </c>
      <c r="DD424" s="21">
        <v>20</v>
      </c>
      <c r="DF424" s="21">
        <v>620</v>
      </c>
      <c r="DG424" s="21">
        <f t="shared" si="24"/>
        <v>20</v>
      </c>
    </row>
    <row r="425" spans="71:111" x14ac:dyDescent="0.2">
      <c r="BS425" s="21">
        <v>721</v>
      </c>
      <c r="BT425" s="21">
        <v>-20</v>
      </c>
      <c r="BU425" s="21">
        <f t="shared" si="22"/>
        <v>-40</v>
      </c>
      <c r="BV425" s="21">
        <v>621</v>
      </c>
      <c r="BW425" s="21">
        <f t="shared" si="23"/>
        <v>20</v>
      </c>
      <c r="DC425" s="21">
        <v>721</v>
      </c>
      <c r="DD425" s="21">
        <v>20</v>
      </c>
      <c r="DF425" s="21">
        <v>621</v>
      </c>
      <c r="DG425" s="21">
        <f t="shared" si="24"/>
        <v>20</v>
      </c>
    </row>
    <row r="426" spans="71:111" x14ac:dyDescent="0.2">
      <c r="BS426" s="21">
        <v>722</v>
      </c>
      <c r="BT426" s="21">
        <v>-20</v>
      </c>
      <c r="BU426" s="21">
        <f t="shared" si="22"/>
        <v>-40</v>
      </c>
      <c r="BV426" s="21">
        <v>622</v>
      </c>
      <c r="BW426" s="21">
        <f t="shared" si="23"/>
        <v>20</v>
      </c>
      <c r="DC426" s="21">
        <v>722</v>
      </c>
      <c r="DD426" s="21">
        <v>20</v>
      </c>
      <c r="DF426" s="21">
        <v>622</v>
      </c>
      <c r="DG426" s="21">
        <f t="shared" si="24"/>
        <v>20</v>
      </c>
    </row>
    <row r="427" spans="71:111" x14ac:dyDescent="0.2">
      <c r="BS427" s="21">
        <v>723</v>
      </c>
      <c r="BT427" s="21">
        <v>-20</v>
      </c>
      <c r="BU427" s="21">
        <f t="shared" si="22"/>
        <v>-40</v>
      </c>
      <c r="BV427" s="21">
        <v>623</v>
      </c>
      <c r="BW427" s="21">
        <f t="shared" si="23"/>
        <v>20</v>
      </c>
      <c r="DC427" s="21">
        <v>723</v>
      </c>
      <c r="DD427" s="21">
        <v>20</v>
      </c>
      <c r="DF427" s="21">
        <v>623</v>
      </c>
      <c r="DG427" s="21">
        <f t="shared" si="24"/>
        <v>20</v>
      </c>
    </row>
    <row r="428" spans="71:111" x14ac:dyDescent="0.2">
      <c r="BS428" s="21">
        <v>724</v>
      </c>
      <c r="BT428" s="21">
        <v>-20</v>
      </c>
      <c r="BU428" s="21">
        <f t="shared" si="22"/>
        <v>-40</v>
      </c>
      <c r="BV428" s="21">
        <v>624</v>
      </c>
      <c r="BW428" s="21">
        <f t="shared" si="23"/>
        <v>20</v>
      </c>
      <c r="DC428" s="21">
        <v>724</v>
      </c>
      <c r="DD428" s="21">
        <v>20</v>
      </c>
      <c r="DF428" s="21">
        <v>624</v>
      </c>
      <c r="DG428" s="21">
        <f t="shared" si="24"/>
        <v>20</v>
      </c>
    </row>
    <row r="429" spans="71:111" x14ac:dyDescent="0.2">
      <c r="BS429" s="21">
        <v>725</v>
      </c>
      <c r="BT429" s="21">
        <v>-20</v>
      </c>
      <c r="BU429" s="21">
        <f t="shared" si="22"/>
        <v>-40</v>
      </c>
      <c r="BV429" s="21">
        <v>625</v>
      </c>
      <c r="BW429" s="21">
        <f t="shared" si="23"/>
        <v>20</v>
      </c>
      <c r="DC429" s="21">
        <v>725</v>
      </c>
      <c r="DD429" s="21">
        <v>20</v>
      </c>
      <c r="DF429" s="21">
        <v>625</v>
      </c>
      <c r="DG429" s="21">
        <f t="shared" si="24"/>
        <v>20</v>
      </c>
    </row>
    <row r="430" spans="71:111" x14ac:dyDescent="0.2">
      <c r="BS430" s="21">
        <v>726</v>
      </c>
      <c r="BT430" s="21">
        <v>-20</v>
      </c>
      <c r="BU430" s="21">
        <f t="shared" si="22"/>
        <v>-40</v>
      </c>
      <c r="BV430" s="21">
        <v>626</v>
      </c>
      <c r="BW430" s="21">
        <f t="shared" si="23"/>
        <v>20</v>
      </c>
      <c r="DC430" s="21">
        <v>726</v>
      </c>
      <c r="DD430" s="21">
        <v>20</v>
      </c>
      <c r="DF430" s="21">
        <v>626</v>
      </c>
      <c r="DG430" s="21">
        <f t="shared" si="24"/>
        <v>20</v>
      </c>
    </row>
    <row r="431" spans="71:111" x14ac:dyDescent="0.2">
      <c r="BS431" s="21">
        <v>727</v>
      </c>
      <c r="BT431" s="21">
        <v>-20</v>
      </c>
      <c r="BU431" s="21">
        <f t="shared" si="22"/>
        <v>-40</v>
      </c>
      <c r="BV431" s="21">
        <v>627</v>
      </c>
      <c r="BW431" s="21">
        <f t="shared" si="23"/>
        <v>20</v>
      </c>
      <c r="DC431" s="21">
        <v>727</v>
      </c>
      <c r="DD431" s="21">
        <v>20</v>
      </c>
      <c r="DF431" s="21">
        <v>627</v>
      </c>
      <c r="DG431" s="21">
        <f t="shared" si="24"/>
        <v>20</v>
      </c>
    </row>
    <row r="432" spans="71:111" x14ac:dyDescent="0.2">
      <c r="BS432" s="21">
        <v>728</v>
      </c>
      <c r="BT432" s="21">
        <v>-20</v>
      </c>
      <c r="BU432" s="21">
        <f t="shared" si="22"/>
        <v>-40</v>
      </c>
      <c r="BV432" s="21">
        <v>628</v>
      </c>
      <c r="BW432" s="21">
        <f t="shared" si="23"/>
        <v>20</v>
      </c>
      <c r="DC432" s="21">
        <v>728</v>
      </c>
      <c r="DD432" s="21">
        <v>20</v>
      </c>
      <c r="DF432" s="21">
        <v>628</v>
      </c>
      <c r="DG432" s="21">
        <f t="shared" si="24"/>
        <v>20</v>
      </c>
    </row>
    <row r="433" spans="71:111" x14ac:dyDescent="0.2">
      <c r="BS433" s="21">
        <v>729</v>
      </c>
      <c r="BT433" s="21">
        <v>-20</v>
      </c>
      <c r="BU433" s="21">
        <f t="shared" si="22"/>
        <v>-40</v>
      </c>
      <c r="BV433" s="21">
        <v>629</v>
      </c>
      <c r="BW433" s="21">
        <f t="shared" si="23"/>
        <v>20</v>
      </c>
      <c r="DC433" s="21">
        <v>729</v>
      </c>
      <c r="DD433" s="21">
        <v>20</v>
      </c>
      <c r="DF433" s="21">
        <v>629</v>
      </c>
      <c r="DG433" s="21">
        <f t="shared" si="24"/>
        <v>20</v>
      </c>
    </row>
    <row r="434" spans="71:111" x14ac:dyDescent="0.2">
      <c r="BS434" s="21">
        <v>730</v>
      </c>
      <c r="BT434" s="21">
        <v>-20</v>
      </c>
      <c r="BU434" s="21">
        <f t="shared" si="22"/>
        <v>-40</v>
      </c>
      <c r="BV434" s="21">
        <v>630</v>
      </c>
      <c r="BW434" s="21">
        <f t="shared" si="23"/>
        <v>20</v>
      </c>
      <c r="DC434" s="21">
        <v>730</v>
      </c>
      <c r="DD434" s="21">
        <v>20</v>
      </c>
      <c r="DF434" s="21">
        <v>630</v>
      </c>
      <c r="DG434" s="21">
        <f t="shared" si="24"/>
        <v>20</v>
      </c>
    </row>
    <row r="435" spans="71:111" x14ac:dyDescent="0.2">
      <c r="BS435" s="21">
        <v>731</v>
      </c>
      <c r="BT435" s="21">
        <v>-20</v>
      </c>
      <c r="BU435" s="21">
        <f t="shared" si="22"/>
        <v>-40</v>
      </c>
      <c r="BV435" s="21">
        <v>631</v>
      </c>
      <c r="BW435" s="21">
        <f t="shared" si="23"/>
        <v>20</v>
      </c>
      <c r="DC435" s="21">
        <v>731</v>
      </c>
      <c r="DD435" s="21">
        <v>20</v>
      </c>
      <c r="DF435" s="21">
        <v>631</v>
      </c>
      <c r="DG435" s="21">
        <f t="shared" si="24"/>
        <v>20</v>
      </c>
    </row>
    <row r="436" spans="71:111" x14ac:dyDescent="0.2">
      <c r="BS436" s="21">
        <v>732</v>
      </c>
      <c r="BT436" s="21">
        <v>-20</v>
      </c>
      <c r="BU436" s="21">
        <f t="shared" si="22"/>
        <v>-40</v>
      </c>
      <c r="BV436" s="21">
        <v>632</v>
      </c>
      <c r="BW436" s="21">
        <f t="shared" si="23"/>
        <v>20</v>
      </c>
      <c r="DC436" s="21">
        <v>732</v>
      </c>
      <c r="DD436" s="21">
        <v>20</v>
      </c>
      <c r="DF436" s="21">
        <v>632</v>
      </c>
      <c r="DG436" s="21">
        <f t="shared" si="24"/>
        <v>20</v>
      </c>
    </row>
    <row r="437" spans="71:111" x14ac:dyDescent="0.2">
      <c r="BS437" s="21">
        <v>733</v>
      </c>
      <c r="BT437" s="21">
        <v>-20</v>
      </c>
      <c r="BU437" s="21">
        <f t="shared" si="22"/>
        <v>-40</v>
      </c>
      <c r="BV437" s="21">
        <v>633</v>
      </c>
      <c r="BW437" s="21">
        <f t="shared" si="23"/>
        <v>20</v>
      </c>
      <c r="DC437" s="21">
        <v>733</v>
      </c>
      <c r="DD437" s="21">
        <v>20</v>
      </c>
      <c r="DF437" s="21">
        <v>633</v>
      </c>
      <c r="DG437" s="21">
        <f t="shared" si="24"/>
        <v>20</v>
      </c>
    </row>
    <row r="438" spans="71:111" x14ac:dyDescent="0.2">
      <c r="BS438" s="21">
        <v>734</v>
      </c>
      <c r="BT438" s="21">
        <v>-20</v>
      </c>
      <c r="BU438" s="21">
        <f t="shared" si="22"/>
        <v>-40</v>
      </c>
      <c r="BV438" s="21">
        <v>634</v>
      </c>
      <c r="BW438" s="21">
        <f t="shared" si="23"/>
        <v>20</v>
      </c>
      <c r="DC438" s="21">
        <v>734</v>
      </c>
      <c r="DD438" s="21">
        <v>20</v>
      </c>
      <c r="DF438" s="21">
        <v>634</v>
      </c>
      <c r="DG438" s="21">
        <f t="shared" si="24"/>
        <v>20</v>
      </c>
    </row>
    <row r="439" spans="71:111" x14ac:dyDescent="0.2">
      <c r="BS439" s="21">
        <v>735</v>
      </c>
      <c r="BT439" s="21">
        <v>-20</v>
      </c>
      <c r="BU439" s="21">
        <f t="shared" si="22"/>
        <v>-40</v>
      </c>
      <c r="BV439" s="21">
        <v>635</v>
      </c>
      <c r="BW439" s="21">
        <f t="shared" si="23"/>
        <v>20</v>
      </c>
      <c r="DC439" s="21">
        <v>735</v>
      </c>
      <c r="DD439" s="21">
        <v>20</v>
      </c>
      <c r="DF439" s="21">
        <v>635</v>
      </c>
      <c r="DG439" s="21">
        <f t="shared" si="24"/>
        <v>20</v>
      </c>
    </row>
    <row r="440" spans="71:111" x14ac:dyDescent="0.2">
      <c r="BS440" s="21">
        <v>736</v>
      </c>
      <c r="BT440" s="21">
        <v>-20</v>
      </c>
      <c r="BU440" s="21">
        <f t="shared" si="22"/>
        <v>-40</v>
      </c>
      <c r="BV440" s="21">
        <v>636</v>
      </c>
      <c r="BW440" s="21">
        <f t="shared" si="23"/>
        <v>20</v>
      </c>
      <c r="DC440" s="21">
        <v>736</v>
      </c>
      <c r="DD440" s="21">
        <v>20</v>
      </c>
      <c r="DF440" s="21">
        <v>636</v>
      </c>
      <c r="DG440" s="21">
        <f t="shared" si="24"/>
        <v>20</v>
      </c>
    </row>
    <row r="441" spans="71:111" x14ac:dyDescent="0.2">
      <c r="BS441" s="21">
        <v>737</v>
      </c>
      <c r="BT441" s="21">
        <v>-20</v>
      </c>
      <c r="BU441" s="21">
        <f t="shared" si="22"/>
        <v>-40</v>
      </c>
      <c r="BV441" s="21">
        <v>637</v>
      </c>
      <c r="BW441" s="21">
        <f t="shared" si="23"/>
        <v>20</v>
      </c>
      <c r="DC441" s="21">
        <v>737</v>
      </c>
      <c r="DD441" s="21">
        <v>20</v>
      </c>
      <c r="DF441" s="21">
        <v>637</v>
      </c>
      <c r="DG441" s="21">
        <f t="shared" si="24"/>
        <v>20</v>
      </c>
    </row>
    <row r="442" spans="71:111" x14ac:dyDescent="0.2">
      <c r="BS442" s="21">
        <v>738</v>
      </c>
      <c r="BT442" s="21">
        <v>-20</v>
      </c>
      <c r="BU442" s="21">
        <f t="shared" si="22"/>
        <v>-40</v>
      </c>
      <c r="BV442" s="21">
        <v>638</v>
      </c>
      <c r="BW442" s="21">
        <f t="shared" si="23"/>
        <v>20</v>
      </c>
      <c r="DC442" s="21">
        <v>738</v>
      </c>
      <c r="DD442" s="21">
        <v>20</v>
      </c>
      <c r="DF442" s="21">
        <v>638</v>
      </c>
      <c r="DG442" s="21">
        <f t="shared" si="24"/>
        <v>20</v>
      </c>
    </row>
    <row r="443" spans="71:111" x14ac:dyDescent="0.2">
      <c r="BS443" s="21">
        <v>739</v>
      </c>
      <c r="BT443" s="21">
        <v>-20</v>
      </c>
      <c r="BU443" s="21">
        <f t="shared" si="22"/>
        <v>-40</v>
      </c>
      <c r="BV443" s="21">
        <v>639</v>
      </c>
      <c r="BW443" s="21">
        <f t="shared" si="23"/>
        <v>20</v>
      </c>
      <c r="DC443" s="21">
        <v>739</v>
      </c>
      <c r="DD443" s="21">
        <v>20</v>
      </c>
      <c r="DF443" s="21">
        <v>639</v>
      </c>
      <c r="DG443" s="21">
        <f t="shared" si="24"/>
        <v>20</v>
      </c>
    </row>
    <row r="444" spans="71:111" x14ac:dyDescent="0.2">
      <c r="BS444" s="21">
        <v>740</v>
      </c>
      <c r="BT444" s="21">
        <v>-20</v>
      </c>
      <c r="BU444" s="21">
        <f t="shared" si="22"/>
        <v>-40</v>
      </c>
      <c r="BV444" s="21">
        <v>640</v>
      </c>
      <c r="BW444" s="21">
        <f t="shared" si="23"/>
        <v>20</v>
      </c>
      <c r="DC444" s="21">
        <v>740</v>
      </c>
      <c r="DD444" s="21">
        <v>20</v>
      </c>
      <c r="DF444" s="21">
        <v>640</v>
      </c>
      <c r="DG444" s="21">
        <f t="shared" si="24"/>
        <v>20</v>
      </c>
    </row>
    <row r="445" spans="71:111" x14ac:dyDescent="0.2">
      <c r="BS445" s="21">
        <v>741</v>
      </c>
      <c r="BT445" s="21">
        <v>-20</v>
      </c>
      <c r="BU445" s="21">
        <f t="shared" si="22"/>
        <v>-40</v>
      </c>
      <c r="BV445" s="21">
        <v>641</v>
      </c>
      <c r="BW445" s="21">
        <f t="shared" si="23"/>
        <v>20</v>
      </c>
      <c r="DC445" s="21">
        <v>741</v>
      </c>
      <c r="DD445" s="21">
        <v>20</v>
      </c>
      <c r="DF445" s="21">
        <v>641</v>
      </c>
      <c r="DG445" s="21">
        <f t="shared" si="24"/>
        <v>20</v>
      </c>
    </row>
    <row r="446" spans="71:111" x14ac:dyDescent="0.2">
      <c r="BS446" s="21">
        <v>742</v>
      </c>
      <c r="BT446" s="21">
        <v>-20</v>
      </c>
      <c r="BU446" s="21">
        <f t="shared" si="22"/>
        <v>-40</v>
      </c>
      <c r="BV446" s="21">
        <v>642</v>
      </c>
      <c r="BW446" s="21">
        <f t="shared" si="23"/>
        <v>20</v>
      </c>
      <c r="DC446" s="21">
        <v>742</v>
      </c>
      <c r="DD446" s="21">
        <v>20</v>
      </c>
      <c r="DF446" s="21">
        <v>642</v>
      </c>
      <c r="DG446" s="21">
        <f t="shared" si="24"/>
        <v>20</v>
      </c>
    </row>
    <row r="447" spans="71:111" x14ac:dyDescent="0.2">
      <c r="BS447" s="21">
        <v>743</v>
      </c>
      <c r="BT447" s="21">
        <v>-20</v>
      </c>
      <c r="BU447" s="21">
        <f t="shared" si="22"/>
        <v>-40</v>
      </c>
      <c r="BV447" s="21">
        <v>643</v>
      </c>
      <c r="BW447" s="21">
        <f t="shared" si="23"/>
        <v>20</v>
      </c>
      <c r="DC447" s="21">
        <v>743</v>
      </c>
      <c r="DD447" s="21">
        <v>20</v>
      </c>
      <c r="DF447" s="21">
        <v>643</v>
      </c>
      <c r="DG447" s="21">
        <f t="shared" si="24"/>
        <v>20</v>
      </c>
    </row>
    <row r="448" spans="71:111" x14ac:dyDescent="0.2">
      <c r="BS448" s="21">
        <v>744</v>
      </c>
      <c r="BT448" s="21">
        <v>-20</v>
      </c>
      <c r="BU448" s="21">
        <f t="shared" si="22"/>
        <v>-40</v>
      </c>
      <c r="BV448" s="21">
        <v>644</v>
      </c>
      <c r="BW448" s="21">
        <f t="shared" si="23"/>
        <v>20</v>
      </c>
      <c r="DC448" s="21">
        <v>744</v>
      </c>
      <c r="DD448" s="21">
        <v>20</v>
      </c>
      <c r="DF448" s="21">
        <v>644</v>
      </c>
      <c r="DG448" s="21">
        <f t="shared" si="24"/>
        <v>20</v>
      </c>
    </row>
    <row r="449" spans="71:111" x14ac:dyDescent="0.2">
      <c r="BS449" s="21">
        <v>745</v>
      </c>
      <c r="BT449" s="21">
        <v>-20</v>
      </c>
      <c r="BU449" s="21">
        <f t="shared" si="22"/>
        <v>-40</v>
      </c>
      <c r="BV449" s="21">
        <v>645</v>
      </c>
      <c r="BW449" s="21">
        <f t="shared" si="23"/>
        <v>20</v>
      </c>
      <c r="DC449" s="21">
        <v>745</v>
      </c>
      <c r="DD449" s="21">
        <v>20</v>
      </c>
      <c r="DF449" s="21">
        <v>645</v>
      </c>
      <c r="DG449" s="21">
        <f t="shared" si="24"/>
        <v>20</v>
      </c>
    </row>
    <row r="450" spans="71:111" x14ac:dyDescent="0.2">
      <c r="BS450" s="21">
        <v>746</v>
      </c>
      <c r="BT450" s="21">
        <v>-20</v>
      </c>
      <c r="BU450" s="21">
        <f t="shared" si="22"/>
        <v>-40</v>
      </c>
      <c r="BV450" s="21">
        <v>646</v>
      </c>
      <c r="BW450" s="21">
        <f t="shared" si="23"/>
        <v>20</v>
      </c>
      <c r="DC450" s="21">
        <v>746</v>
      </c>
      <c r="DD450" s="21">
        <v>20</v>
      </c>
      <c r="DF450" s="21">
        <v>646</v>
      </c>
      <c r="DG450" s="21">
        <f t="shared" si="24"/>
        <v>20</v>
      </c>
    </row>
    <row r="451" spans="71:111" x14ac:dyDescent="0.2">
      <c r="BS451" s="21">
        <v>747</v>
      </c>
      <c r="BT451" s="21">
        <v>-20</v>
      </c>
      <c r="BU451" s="21">
        <f t="shared" si="22"/>
        <v>-40</v>
      </c>
      <c r="BV451" s="21">
        <v>647</v>
      </c>
      <c r="BW451" s="21">
        <f t="shared" si="23"/>
        <v>20</v>
      </c>
      <c r="DC451" s="21">
        <v>747</v>
      </c>
      <c r="DD451" s="21">
        <v>20</v>
      </c>
      <c r="DF451" s="21">
        <v>647</v>
      </c>
      <c r="DG451" s="21">
        <f t="shared" si="24"/>
        <v>20</v>
      </c>
    </row>
    <row r="452" spans="71:111" x14ac:dyDescent="0.2">
      <c r="BS452" s="21">
        <v>748</v>
      </c>
      <c r="BT452" s="21">
        <v>-20</v>
      </c>
      <c r="BU452" s="21">
        <f t="shared" si="22"/>
        <v>-40</v>
      </c>
      <c r="BV452" s="21">
        <v>648</v>
      </c>
      <c r="BW452" s="21">
        <f t="shared" si="23"/>
        <v>20</v>
      </c>
      <c r="DC452" s="21">
        <v>748</v>
      </c>
      <c r="DD452" s="21">
        <v>20</v>
      </c>
      <c r="DF452" s="21">
        <v>648</v>
      </c>
      <c r="DG452" s="21">
        <f t="shared" si="24"/>
        <v>20</v>
      </c>
    </row>
    <row r="453" spans="71:111" x14ac:dyDescent="0.2">
      <c r="BS453" s="21">
        <v>749</v>
      </c>
      <c r="BT453" s="21">
        <v>-20</v>
      </c>
      <c r="BU453" s="21">
        <f t="shared" si="22"/>
        <v>-40</v>
      </c>
      <c r="BV453" s="21">
        <v>649</v>
      </c>
      <c r="BW453" s="21">
        <f t="shared" si="23"/>
        <v>20</v>
      </c>
      <c r="DC453" s="21">
        <v>749</v>
      </c>
      <c r="DD453" s="21">
        <v>20</v>
      </c>
      <c r="DF453" s="21">
        <v>649</v>
      </c>
      <c r="DG453" s="21">
        <f t="shared" si="24"/>
        <v>20</v>
      </c>
    </row>
    <row r="454" spans="71:111" x14ac:dyDescent="0.2">
      <c r="BS454" s="21">
        <v>750</v>
      </c>
      <c r="BT454" s="21">
        <v>-20</v>
      </c>
      <c r="BU454" s="21">
        <f t="shared" ref="BU454:BU517" si="25">BU453</f>
        <v>-40</v>
      </c>
      <c r="BV454" s="21">
        <v>650</v>
      </c>
      <c r="BW454" s="21">
        <f t="shared" ref="BW454:BW517" si="26">BW453</f>
        <v>20</v>
      </c>
      <c r="DC454" s="21">
        <v>750</v>
      </c>
      <c r="DD454" s="21">
        <v>20</v>
      </c>
      <c r="DF454" s="21">
        <v>650</v>
      </c>
      <c r="DG454" s="21">
        <f t="shared" si="24"/>
        <v>20</v>
      </c>
    </row>
    <row r="455" spans="71:111" x14ac:dyDescent="0.2">
      <c r="BS455" s="21">
        <v>751</v>
      </c>
      <c r="BT455" s="21">
        <v>-20</v>
      </c>
      <c r="BU455" s="21">
        <f t="shared" si="25"/>
        <v>-40</v>
      </c>
      <c r="BV455" s="21">
        <v>651</v>
      </c>
      <c r="BW455" s="21">
        <f t="shared" si="26"/>
        <v>20</v>
      </c>
      <c r="DC455" s="21">
        <v>751</v>
      </c>
      <c r="DD455" s="21">
        <v>20</v>
      </c>
      <c r="DF455" s="21">
        <v>651</v>
      </c>
      <c r="DG455" s="21">
        <f t="shared" si="24"/>
        <v>20</v>
      </c>
    </row>
    <row r="456" spans="71:111" x14ac:dyDescent="0.2">
      <c r="BS456" s="21">
        <v>752</v>
      </c>
      <c r="BT456" s="21">
        <v>-20</v>
      </c>
      <c r="BU456" s="21">
        <f t="shared" si="25"/>
        <v>-40</v>
      </c>
      <c r="BV456" s="21">
        <v>652</v>
      </c>
      <c r="BW456" s="21">
        <f t="shared" si="26"/>
        <v>20</v>
      </c>
      <c r="DC456" s="21">
        <v>752</v>
      </c>
      <c r="DD456" s="21">
        <v>20</v>
      </c>
      <c r="DF456" s="21">
        <v>652</v>
      </c>
      <c r="DG456" s="21">
        <f t="shared" si="24"/>
        <v>20</v>
      </c>
    </row>
    <row r="457" spans="71:111" x14ac:dyDescent="0.2">
      <c r="BS457" s="21">
        <v>753</v>
      </c>
      <c r="BT457" s="21">
        <v>-20</v>
      </c>
      <c r="BU457" s="21">
        <f t="shared" si="25"/>
        <v>-40</v>
      </c>
      <c r="BV457" s="21">
        <v>653</v>
      </c>
      <c r="BW457" s="21">
        <f t="shared" si="26"/>
        <v>20</v>
      </c>
      <c r="DC457" s="21">
        <v>753</v>
      </c>
      <c r="DD457" s="21">
        <v>20</v>
      </c>
      <c r="DF457" s="21">
        <v>653</v>
      </c>
      <c r="DG457" s="21">
        <f t="shared" si="24"/>
        <v>20</v>
      </c>
    </row>
    <row r="458" spans="71:111" x14ac:dyDescent="0.2">
      <c r="BS458" s="21">
        <v>754</v>
      </c>
      <c r="BT458" s="21">
        <v>-20</v>
      </c>
      <c r="BU458" s="21">
        <f t="shared" si="25"/>
        <v>-40</v>
      </c>
      <c r="BV458" s="21">
        <v>654</v>
      </c>
      <c r="BW458" s="21">
        <f t="shared" si="26"/>
        <v>20</v>
      </c>
      <c r="DC458" s="21">
        <v>754</v>
      </c>
      <c r="DD458" s="21">
        <v>20</v>
      </c>
      <c r="DF458" s="21">
        <v>654</v>
      </c>
      <c r="DG458" s="21">
        <f t="shared" si="24"/>
        <v>20</v>
      </c>
    </row>
    <row r="459" spans="71:111" x14ac:dyDescent="0.2">
      <c r="BS459" s="21">
        <v>755</v>
      </c>
      <c r="BT459" s="21">
        <v>-20</v>
      </c>
      <c r="BU459" s="21">
        <f t="shared" si="25"/>
        <v>-40</v>
      </c>
      <c r="BV459" s="21">
        <v>655</v>
      </c>
      <c r="BW459" s="21">
        <f t="shared" si="26"/>
        <v>20</v>
      </c>
      <c r="DC459" s="21">
        <v>755</v>
      </c>
      <c r="DD459" s="21">
        <v>20</v>
      </c>
      <c r="DF459" s="21">
        <v>655</v>
      </c>
      <c r="DG459" s="21">
        <f t="shared" si="24"/>
        <v>20</v>
      </c>
    </row>
    <row r="460" spans="71:111" x14ac:dyDescent="0.2">
      <c r="BS460" s="21">
        <v>756</v>
      </c>
      <c r="BT460" s="21">
        <v>-20</v>
      </c>
      <c r="BU460" s="21">
        <f t="shared" si="25"/>
        <v>-40</v>
      </c>
      <c r="BV460" s="21">
        <v>656</v>
      </c>
      <c r="BW460" s="21">
        <f t="shared" si="26"/>
        <v>20</v>
      </c>
      <c r="DC460" s="21">
        <v>756</v>
      </c>
      <c r="DD460" s="21">
        <v>20</v>
      </c>
      <c r="DF460" s="21">
        <v>656</v>
      </c>
      <c r="DG460" s="21">
        <f t="shared" si="24"/>
        <v>20</v>
      </c>
    </row>
    <row r="461" spans="71:111" x14ac:dyDescent="0.2">
      <c r="BS461" s="21">
        <v>757</v>
      </c>
      <c r="BT461" s="21">
        <v>-20</v>
      </c>
      <c r="BU461" s="21">
        <f t="shared" si="25"/>
        <v>-40</v>
      </c>
      <c r="BV461" s="21">
        <v>657</v>
      </c>
      <c r="BW461" s="21">
        <f t="shared" si="26"/>
        <v>20</v>
      </c>
      <c r="DC461" s="21">
        <v>757</v>
      </c>
      <c r="DD461" s="21">
        <v>20</v>
      </c>
      <c r="DF461" s="21">
        <v>657</v>
      </c>
      <c r="DG461" s="21">
        <f t="shared" si="24"/>
        <v>20</v>
      </c>
    </row>
    <row r="462" spans="71:111" x14ac:dyDescent="0.2">
      <c r="BS462" s="21">
        <v>758</v>
      </c>
      <c r="BT462" s="21">
        <v>-20</v>
      </c>
      <c r="BU462" s="21">
        <f t="shared" si="25"/>
        <v>-40</v>
      </c>
      <c r="BV462" s="21">
        <v>658</v>
      </c>
      <c r="BW462" s="21">
        <f t="shared" si="26"/>
        <v>20</v>
      </c>
      <c r="DC462" s="21">
        <v>758</v>
      </c>
      <c r="DD462" s="21">
        <v>20</v>
      </c>
      <c r="DF462" s="21">
        <v>658</v>
      </c>
      <c r="DG462" s="21">
        <f t="shared" si="24"/>
        <v>20</v>
      </c>
    </row>
    <row r="463" spans="71:111" x14ac:dyDescent="0.2">
      <c r="BS463" s="21">
        <v>759</v>
      </c>
      <c r="BT463" s="21">
        <v>-20</v>
      </c>
      <c r="BU463" s="21">
        <f t="shared" si="25"/>
        <v>-40</v>
      </c>
      <c r="BV463" s="21">
        <v>659</v>
      </c>
      <c r="BW463" s="21">
        <f t="shared" si="26"/>
        <v>20</v>
      </c>
      <c r="DC463" s="21">
        <v>759</v>
      </c>
      <c r="DD463" s="21">
        <v>20</v>
      </c>
      <c r="DF463" s="21">
        <v>659</v>
      </c>
      <c r="DG463" s="21">
        <f t="shared" si="24"/>
        <v>20</v>
      </c>
    </row>
    <row r="464" spans="71:111" x14ac:dyDescent="0.2">
      <c r="BS464" s="21">
        <v>760</v>
      </c>
      <c r="BT464" s="21">
        <v>-20</v>
      </c>
      <c r="BU464" s="21">
        <f t="shared" si="25"/>
        <v>-40</v>
      </c>
      <c r="BV464" s="21">
        <v>660</v>
      </c>
      <c r="BW464" s="21">
        <f t="shared" si="26"/>
        <v>20</v>
      </c>
      <c r="DC464" s="21">
        <v>760</v>
      </c>
      <c r="DD464" s="21">
        <v>20</v>
      </c>
      <c r="DF464" s="21">
        <v>660</v>
      </c>
      <c r="DG464" s="21">
        <f t="shared" si="24"/>
        <v>20</v>
      </c>
    </row>
    <row r="465" spans="71:111" x14ac:dyDescent="0.2">
      <c r="BS465" s="21">
        <v>761</v>
      </c>
      <c r="BT465" s="21">
        <v>-20</v>
      </c>
      <c r="BU465" s="21">
        <f t="shared" si="25"/>
        <v>-40</v>
      </c>
      <c r="BV465" s="21">
        <v>661</v>
      </c>
      <c r="BW465" s="21">
        <f t="shared" si="26"/>
        <v>20</v>
      </c>
      <c r="DC465" s="21">
        <v>761</v>
      </c>
      <c r="DD465" s="21">
        <v>20</v>
      </c>
      <c r="DF465" s="21">
        <v>661</v>
      </c>
      <c r="DG465" s="21">
        <f t="shared" si="24"/>
        <v>20</v>
      </c>
    </row>
    <row r="466" spans="71:111" x14ac:dyDescent="0.2">
      <c r="BS466" s="21">
        <v>762</v>
      </c>
      <c r="BT466" s="21">
        <v>-20</v>
      </c>
      <c r="BU466" s="21">
        <f t="shared" si="25"/>
        <v>-40</v>
      </c>
      <c r="BV466" s="21">
        <v>662</v>
      </c>
      <c r="BW466" s="21">
        <f t="shared" si="26"/>
        <v>20</v>
      </c>
      <c r="DC466" s="21">
        <v>762</v>
      </c>
      <c r="DD466" s="21">
        <v>20</v>
      </c>
      <c r="DF466" s="21">
        <v>662</v>
      </c>
      <c r="DG466" s="21">
        <f t="shared" si="24"/>
        <v>20</v>
      </c>
    </row>
    <row r="467" spans="71:111" x14ac:dyDescent="0.2">
      <c r="BS467" s="21">
        <v>763</v>
      </c>
      <c r="BT467" s="21">
        <v>-20</v>
      </c>
      <c r="BU467" s="21">
        <f t="shared" si="25"/>
        <v>-40</v>
      </c>
      <c r="BV467" s="21">
        <v>663</v>
      </c>
      <c r="BW467" s="21">
        <f t="shared" si="26"/>
        <v>20</v>
      </c>
      <c r="DC467" s="21">
        <v>763</v>
      </c>
      <c r="DD467" s="21">
        <v>20</v>
      </c>
      <c r="DF467" s="21">
        <v>663</v>
      </c>
      <c r="DG467" s="21">
        <f t="shared" si="24"/>
        <v>20</v>
      </c>
    </row>
    <row r="468" spans="71:111" x14ac:dyDescent="0.2">
      <c r="BS468" s="21">
        <v>764</v>
      </c>
      <c r="BT468" s="21">
        <v>-20</v>
      </c>
      <c r="BU468" s="21">
        <f t="shared" si="25"/>
        <v>-40</v>
      </c>
      <c r="BV468" s="21">
        <v>664</v>
      </c>
      <c r="BW468" s="21">
        <f t="shared" si="26"/>
        <v>20</v>
      </c>
      <c r="DC468" s="21">
        <v>764</v>
      </c>
      <c r="DD468" s="21">
        <v>20</v>
      </c>
      <c r="DF468" s="21">
        <v>664</v>
      </c>
      <c r="DG468" s="21">
        <f t="shared" si="24"/>
        <v>20</v>
      </c>
    </row>
    <row r="469" spans="71:111" x14ac:dyDescent="0.2">
      <c r="BS469" s="21">
        <v>765</v>
      </c>
      <c r="BT469" s="21">
        <v>-20</v>
      </c>
      <c r="BU469" s="21">
        <f t="shared" si="25"/>
        <v>-40</v>
      </c>
      <c r="BV469" s="21">
        <v>665</v>
      </c>
      <c r="BW469" s="21">
        <f t="shared" si="26"/>
        <v>20</v>
      </c>
      <c r="DC469" s="21">
        <v>765</v>
      </c>
      <c r="DD469" s="21">
        <v>20</v>
      </c>
      <c r="DF469" s="21">
        <v>665</v>
      </c>
      <c r="DG469" s="21">
        <f t="shared" ref="DG469:DG503" si="27">DG468</f>
        <v>20</v>
      </c>
    </row>
    <row r="470" spans="71:111" x14ac:dyDescent="0.2">
      <c r="BS470" s="21">
        <v>766</v>
      </c>
      <c r="BT470" s="21">
        <v>-20</v>
      </c>
      <c r="BU470" s="21">
        <f t="shared" si="25"/>
        <v>-40</v>
      </c>
      <c r="BV470" s="21">
        <v>666</v>
      </c>
      <c r="BW470" s="21">
        <f t="shared" si="26"/>
        <v>20</v>
      </c>
      <c r="DC470" s="21">
        <v>766</v>
      </c>
      <c r="DD470" s="21">
        <v>20</v>
      </c>
      <c r="DF470" s="21">
        <v>666</v>
      </c>
      <c r="DG470" s="21">
        <f t="shared" si="27"/>
        <v>20</v>
      </c>
    </row>
    <row r="471" spans="71:111" x14ac:dyDescent="0.2">
      <c r="BS471" s="21">
        <v>767</v>
      </c>
      <c r="BT471" s="21">
        <v>-20</v>
      </c>
      <c r="BU471" s="21">
        <f t="shared" si="25"/>
        <v>-40</v>
      </c>
      <c r="BV471" s="21">
        <v>667</v>
      </c>
      <c r="BW471" s="21">
        <f t="shared" si="26"/>
        <v>20</v>
      </c>
      <c r="DC471" s="21">
        <v>767</v>
      </c>
      <c r="DD471" s="21">
        <v>20</v>
      </c>
      <c r="DF471" s="21">
        <v>667</v>
      </c>
      <c r="DG471" s="21">
        <f t="shared" si="27"/>
        <v>20</v>
      </c>
    </row>
    <row r="472" spans="71:111" x14ac:dyDescent="0.2">
      <c r="BS472" s="21">
        <v>768</v>
      </c>
      <c r="BT472" s="21">
        <v>-20</v>
      </c>
      <c r="BU472" s="21">
        <f t="shared" si="25"/>
        <v>-40</v>
      </c>
      <c r="BV472" s="21">
        <v>668</v>
      </c>
      <c r="BW472" s="21">
        <f t="shared" si="26"/>
        <v>20</v>
      </c>
      <c r="DC472" s="21">
        <v>768</v>
      </c>
      <c r="DD472" s="21">
        <v>20</v>
      </c>
      <c r="DF472" s="21">
        <v>668</v>
      </c>
      <c r="DG472" s="21">
        <f t="shared" si="27"/>
        <v>20</v>
      </c>
    </row>
    <row r="473" spans="71:111" x14ac:dyDescent="0.2">
      <c r="BS473" s="21">
        <v>769</v>
      </c>
      <c r="BT473" s="21">
        <v>-20</v>
      </c>
      <c r="BU473" s="21">
        <f t="shared" si="25"/>
        <v>-40</v>
      </c>
      <c r="BV473" s="21">
        <v>669</v>
      </c>
      <c r="BW473" s="21">
        <f t="shared" si="26"/>
        <v>20</v>
      </c>
      <c r="DC473" s="21">
        <v>769</v>
      </c>
      <c r="DD473" s="21">
        <v>20</v>
      </c>
      <c r="DF473" s="21">
        <v>669</v>
      </c>
      <c r="DG473" s="21">
        <f t="shared" si="27"/>
        <v>20</v>
      </c>
    </row>
    <row r="474" spans="71:111" x14ac:dyDescent="0.2">
      <c r="BS474" s="21">
        <v>770</v>
      </c>
      <c r="BT474" s="21">
        <v>-20</v>
      </c>
      <c r="BU474" s="21">
        <f t="shared" si="25"/>
        <v>-40</v>
      </c>
      <c r="BV474" s="21">
        <v>670</v>
      </c>
      <c r="BW474" s="21">
        <f t="shared" si="26"/>
        <v>20</v>
      </c>
      <c r="DC474" s="21">
        <v>770</v>
      </c>
      <c r="DD474" s="21">
        <v>20</v>
      </c>
      <c r="DF474" s="21">
        <v>670</v>
      </c>
      <c r="DG474" s="21">
        <f t="shared" si="27"/>
        <v>20</v>
      </c>
    </row>
    <row r="475" spans="71:111" x14ac:dyDescent="0.2">
      <c r="BS475" s="21">
        <v>771</v>
      </c>
      <c r="BT475" s="21">
        <v>-20</v>
      </c>
      <c r="BU475" s="21">
        <f t="shared" si="25"/>
        <v>-40</v>
      </c>
      <c r="BV475" s="21">
        <v>671</v>
      </c>
      <c r="BW475" s="21">
        <f t="shared" si="26"/>
        <v>20</v>
      </c>
      <c r="DC475" s="21">
        <v>771</v>
      </c>
      <c r="DD475" s="21">
        <v>20</v>
      </c>
      <c r="DF475" s="21">
        <v>671</v>
      </c>
      <c r="DG475" s="21">
        <f t="shared" si="27"/>
        <v>20</v>
      </c>
    </row>
    <row r="476" spans="71:111" x14ac:dyDescent="0.2">
      <c r="BS476" s="21">
        <v>772</v>
      </c>
      <c r="BT476" s="21">
        <v>-20</v>
      </c>
      <c r="BU476" s="21">
        <f t="shared" si="25"/>
        <v>-40</v>
      </c>
      <c r="BV476" s="21">
        <v>672</v>
      </c>
      <c r="BW476" s="21">
        <f t="shared" si="26"/>
        <v>20</v>
      </c>
      <c r="DC476" s="21">
        <v>772</v>
      </c>
      <c r="DD476" s="21">
        <v>20</v>
      </c>
      <c r="DF476" s="21">
        <v>672</v>
      </c>
      <c r="DG476" s="21">
        <f t="shared" si="27"/>
        <v>20</v>
      </c>
    </row>
    <row r="477" spans="71:111" x14ac:dyDescent="0.2">
      <c r="BS477" s="21">
        <v>773</v>
      </c>
      <c r="BT477" s="21">
        <v>-20</v>
      </c>
      <c r="BU477" s="21">
        <f t="shared" si="25"/>
        <v>-40</v>
      </c>
      <c r="BV477" s="21">
        <v>673</v>
      </c>
      <c r="BW477" s="21">
        <f t="shared" si="26"/>
        <v>20</v>
      </c>
      <c r="DC477" s="21">
        <v>773</v>
      </c>
      <c r="DD477" s="21">
        <v>20</v>
      </c>
      <c r="DF477" s="21">
        <v>673</v>
      </c>
      <c r="DG477" s="21">
        <f t="shared" si="27"/>
        <v>20</v>
      </c>
    </row>
    <row r="478" spans="71:111" x14ac:dyDescent="0.2">
      <c r="BS478" s="21">
        <v>774</v>
      </c>
      <c r="BT478" s="21">
        <v>-20</v>
      </c>
      <c r="BU478" s="21">
        <f t="shared" si="25"/>
        <v>-40</v>
      </c>
      <c r="BV478" s="21">
        <v>674</v>
      </c>
      <c r="BW478" s="21">
        <f t="shared" si="26"/>
        <v>20</v>
      </c>
      <c r="DC478" s="21">
        <v>774</v>
      </c>
      <c r="DD478" s="21">
        <v>20</v>
      </c>
      <c r="DF478" s="21">
        <v>674</v>
      </c>
      <c r="DG478" s="21">
        <f t="shared" si="27"/>
        <v>20</v>
      </c>
    </row>
    <row r="479" spans="71:111" x14ac:dyDescent="0.2">
      <c r="BS479" s="21">
        <v>775</v>
      </c>
      <c r="BT479" s="21">
        <v>-20</v>
      </c>
      <c r="BU479" s="21">
        <f t="shared" si="25"/>
        <v>-40</v>
      </c>
      <c r="BV479" s="21">
        <v>675</v>
      </c>
      <c r="BW479" s="21">
        <f t="shared" si="26"/>
        <v>20</v>
      </c>
      <c r="DC479" s="21">
        <v>775</v>
      </c>
      <c r="DD479" s="21">
        <v>20</v>
      </c>
      <c r="DF479" s="21">
        <v>675</v>
      </c>
      <c r="DG479" s="21">
        <f t="shared" si="27"/>
        <v>20</v>
      </c>
    </row>
    <row r="480" spans="71:111" x14ac:dyDescent="0.2">
      <c r="BS480" s="21">
        <v>776</v>
      </c>
      <c r="BT480" s="21">
        <v>-20</v>
      </c>
      <c r="BU480" s="21">
        <f t="shared" si="25"/>
        <v>-40</v>
      </c>
      <c r="BV480" s="21">
        <v>676</v>
      </c>
      <c r="BW480" s="21">
        <f t="shared" si="26"/>
        <v>20</v>
      </c>
      <c r="DC480" s="21">
        <v>776</v>
      </c>
      <c r="DD480" s="21">
        <v>20</v>
      </c>
      <c r="DF480" s="21">
        <v>676</v>
      </c>
      <c r="DG480" s="21">
        <f t="shared" si="27"/>
        <v>20</v>
      </c>
    </row>
    <row r="481" spans="71:111" x14ac:dyDescent="0.2">
      <c r="BS481" s="21">
        <v>777</v>
      </c>
      <c r="BT481" s="21">
        <v>-20</v>
      </c>
      <c r="BU481" s="21">
        <f t="shared" si="25"/>
        <v>-40</v>
      </c>
      <c r="BV481" s="21">
        <v>677</v>
      </c>
      <c r="BW481" s="21">
        <f t="shared" si="26"/>
        <v>20</v>
      </c>
      <c r="DC481" s="21">
        <v>777</v>
      </c>
      <c r="DD481" s="21">
        <v>20</v>
      </c>
      <c r="DF481" s="21">
        <v>677</v>
      </c>
      <c r="DG481" s="21">
        <f t="shared" si="27"/>
        <v>20</v>
      </c>
    </row>
    <row r="482" spans="71:111" x14ac:dyDescent="0.2">
      <c r="BS482" s="21">
        <v>778</v>
      </c>
      <c r="BT482" s="21">
        <v>-20</v>
      </c>
      <c r="BU482" s="21">
        <f t="shared" si="25"/>
        <v>-40</v>
      </c>
      <c r="BV482" s="21">
        <v>678</v>
      </c>
      <c r="BW482" s="21">
        <f t="shared" si="26"/>
        <v>20</v>
      </c>
      <c r="DC482" s="21">
        <v>778</v>
      </c>
      <c r="DD482" s="21">
        <v>20</v>
      </c>
      <c r="DF482" s="21">
        <v>678</v>
      </c>
      <c r="DG482" s="21">
        <f t="shared" si="27"/>
        <v>20</v>
      </c>
    </row>
    <row r="483" spans="71:111" x14ac:dyDescent="0.2">
      <c r="BS483" s="21">
        <v>779</v>
      </c>
      <c r="BT483" s="21">
        <v>-20</v>
      </c>
      <c r="BU483" s="21">
        <f t="shared" si="25"/>
        <v>-40</v>
      </c>
      <c r="BV483" s="21">
        <v>679</v>
      </c>
      <c r="BW483" s="21">
        <f t="shared" si="26"/>
        <v>20</v>
      </c>
      <c r="DC483" s="21">
        <v>779</v>
      </c>
      <c r="DD483" s="21">
        <v>20</v>
      </c>
      <c r="DF483" s="21">
        <v>679</v>
      </c>
      <c r="DG483" s="21">
        <f t="shared" si="27"/>
        <v>20</v>
      </c>
    </row>
    <row r="484" spans="71:111" x14ac:dyDescent="0.2">
      <c r="BS484" s="21">
        <v>780</v>
      </c>
      <c r="BT484" s="21">
        <v>-20</v>
      </c>
      <c r="BU484" s="21">
        <f t="shared" si="25"/>
        <v>-40</v>
      </c>
      <c r="BV484" s="21">
        <v>680</v>
      </c>
      <c r="BW484" s="21">
        <f t="shared" si="26"/>
        <v>20</v>
      </c>
      <c r="DC484" s="21">
        <v>780</v>
      </c>
      <c r="DD484" s="21">
        <v>20</v>
      </c>
      <c r="DF484" s="21">
        <v>680</v>
      </c>
      <c r="DG484" s="21">
        <f t="shared" si="27"/>
        <v>20</v>
      </c>
    </row>
    <row r="485" spans="71:111" x14ac:dyDescent="0.2">
      <c r="BS485" s="21">
        <v>781</v>
      </c>
      <c r="BT485" s="21">
        <v>-20</v>
      </c>
      <c r="BU485" s="21">
        <f t="shared" si="25"/>
        <v>-40</v>
      </c>
      <c r="BV485" s="21">
        <v>681</v>
      </c>
      <c r="BW485" s="21">
        <f t="shared" si="26"/>
        <v>20</v>
      </c>
      <c r="DC485" s="21">
        <v>781</v>
      </c>
      <c r="DD485" s="21">
        <v>20</v>
      </c>
      <c r="DF485" s="21">
        <v>681</v>
      </c>
      <c r="DG485" s="21">
        <f t="shared" si="27"/>
        <v>20</v>
      </c>
    </row>
    <row r="486" spans="71:111" x14ac:dyDescent="0.2">
      <c r="BS486" s="21">
        <v>782</v>
      </c>
      <c r="BT486" s="21">
        <v>-20</v>
      </c>
      <c r="BU486" s="21">
        <f t="shared" si="25"/>
        <v>-40</v>
      </c>
      <c r="BV486" s="21">
        <v>682</v>
      </c>
      <c r="BW486" s="21">
        <f t="shared" si="26"/>
        <v>20</v>
      </c>
      <c r="DC486" s="21">
        <v>782</v>
      </c>
      <c r="DD486" s="21">
        <v>20</v>
      </c>
      <c r="DF486" s="21">
        <v>682</v>
      </c>
      <c r="DG486" s="21">
        <f t="shared" si="27"/>
        <v>20</v>
      </c>
    </row>
    <row r="487" spans="71:111" x14ac:dyDescent="0.2">
      <c r="BS487" s="21">
        <v>783</v>
      </c>
      <c r="BT487" s="21">
        <v>-20</v>
      </c>
      <c r="BU487" s="21">
        <f t="shared" si="25"/>
        <v>-40</v>
      </c>
      <c r="BV487" s="21">
        <v>683</v>
      </c>
      <c r="BW487" s="21">
        <f t="shared" si="26"/>
        <v>20</v>
      </c>
      <c r="DC487" s="21">
        <v>783</v>
      </c>
      <c r="DD487" s="21">
        <v>20</v>
      </c>
      <c r="DF487" s="21">
        <v>683</v>
      </c>
      <c r="DG487" s="21">
        <f t="shared" si="27"/>
        <v>20</v>
      </c>
    </row>
    <row r="488" spans="71:111" x14ac:dyDescent="0.2">
      <c r="BS488" s="21">
        <v>784</v>
      </c>
      <c r="BT488" s="21">
        <v>-20</v>
      </c>
      <c r="BU488" s="21">
        <f t="shared" si="25"/>
        <v>-40</v>
      </c>
      <c r="BV488" s="21">
        <v>684</v>
      </c>
      <c r="BW488" s="21">
        <f t="shared" si="26"/>
        <v>20</v>
      </c>
      <c r="DC488" s="21">
        <v>784</v>
      </c>
      <c r="DD488" s="21">
        <v>20</v>
      </c>
      <c r="DF488" s="21">
        <v>684</v>
      </c>
      <c r="DG488" s="21">
        <f t="shared" si="27"/>
        <v>20</v>
      </c>
    </row>
    <row r="489" spans="71:111" x14ac:dyDescent="0.2">
      <c r="BS489" s="21">
        <v>785</v>
      </c>
      <c r="BT489" s="21">
        <v>-20</v>
      </c>
      <c r="BU489" s="21">
        <f t="shared" si="25"/>
        <v>-40</v>
      </c>
      <c r="BV489" s="21">
        <v>685</v>
      </c>
      <c r="BW489" s="21">
        <f t="shared" si="26"/>
        <v>20</v>
      </c>
      <c r="DC489" s="21">
        <v>785</v>
      </c>
      <c r="DD489" s="21">
        <v>20</v>
      </c>
      <c r="DF489" s="21">
        <v>685</v>
      </c>
      <c r="DG489" s="21">
        <f t="shared" si="27"/>
        <v>20</v>
      </c>
    </row>
    <row r="490" spans="71:111" x14ac:dyDescent="0.2">
      <c r="BS490" s="21">
        <v>786</v>
      </c>
      <c r="BT490" s="21">
        <v>-20</v>
      </c>
      <c r="BU490" s="21">
        <f t="shared" si="25"/>
        <v>-40</v>
      </c>
      <c r="BV490" s="21">
        <v>686</v>
      </c>
      <c r="BW490" s="21">
        <f t="shared" si="26"/>
        <v>20</v>
      </c>
      <c r="DC490" s="21">
        <v>786</v>
      </c>
      <c r="DD490" s="21">
        <v>20</v>
      </c>
      <c r="DF490" s="21">
        <v>686</v>
      </c>
      <c r="DG490" s="21">
        <f t="shared" si="27"/>
        <v>20</v>
      </c>
    </row>
    <row r="491" spans="71:111" x14ac:dyDescent="0.2">
      <c r="BS491" s="21">
        <v>787</v>
      </c>
      <c r="BT491" s="21">
        <v>-20</v>
      </c>
      <c r="BU491" s="21">
        <f t="shared" si="25"/>
        <v>-40</v>
      </c>
      <c r="BV491" s="21">
        <v>687</v>
      </c>
      <c r="BW491" s="21">
        <f t="shared" si="26"/>
        <v>20</v>
      </c>
      <c r="DC491" s="21">
        <v>787</v>
      </c>
      <c r="DD491" s="21">
        <v>20</v>
      </c>
      <c r="DF491" s="21">
        <v>687</v>
      </c>
      <c r="DG491" s="21">
        <f t="shared" si="27"/>
        <v>20</v>
      </c>
    </row>
    <row r="492" spans="71:111" x14ac:dyDescent="0.2">
      <c r="BS492" s="21">
        <v>788</v>
      </c>
      <c r="BT492" s="21">
        <v>-20</v>
      </c>
      <c r="BU492" s="21">
        <f t="shared" si="25"/>
        <v>-40</v>
      </c>
      <c r="BV492" s="21">
        <v>688</v>
      </c>
      <c r="BW492" s="21">
        <f t="shared" si="26"/>
        <v>20</v>
      </c>
      <c r="DC492" s="21">
        <v>788</v>
      </c>
      <c r="DD492" s="21">
        <v>20</v>
      </c>
      <c r="DF492" s="21">
        <v>688</v>
      </c>
      <c r="DG492" s="21">
        <f t="shared" si="27"/>
        <v>20</v>
      </c>
    </row>
    <row r="493" spans="71:111" x14ac:dyDescent="0.2">
      <c r="BS493" s="21">
        <v>789</v>
      </c>
      <c r="BT493" s="21">
        <v>-20</v>
      </c>
      <c r="BU493" s="21">
        <f t="shared" si="25"/>
        <v>-40</v>
      </c>
      <c r="BV493" s="21">
        <v>689</v>
      </c>
      <c r="BW493" s="21">
        <f t="shared" si="26"/>
        <v>20</v>
      </c>
      <c r="DC493" s="21">
        <v>789</v>
      </c>
      <c r="DD493" s="21">
        <v>20</v>
      </c>
      <c r="DF493" s="21">
        <v>689</v>
      </c>
      <c r="DG493" s="21">
        <f t="shared" si="27"/>
        <v>20</v>
      </c>
    </row>
    <row r="494" spans="71:111" x14ac:dyDescent="0.2">
      <c r="BS494" s="21">
        <v>790</v>
      </c>
      <c r="BT494" s="21">
        <v>-20</v>
      </c>
      <c r="BU494" s="21">
        <f t="shared" si="25"/>
        <v>-40</v>
      </c>
      <c r="BV494" s="21">
        <v>690</v>
      </c>
      <c r="BW494" s="21">
        <f t="shared" si="26"/>
        <v>20</v>
      </c>
      <c r="DC494" s="21">
        <v>790</v>
      </c>
      <c r="DD494" s="21">
        <v>20</v>
      </c>
      <c r="DF494" s="21">
        <v>690</v>
      </c>
      <c r="DG494" s="21">
        <f t="shared" si="27"/>
        <v>20</v>
      </c>
    </row>
    <row r="495" spans="71:111" x14ac:dyDescent="0.2">
      <c r="BS495" s="21">
        <v>791</v>
      </c>
      <c r="BT495" s="21">
        <v>-20</v>
      </c>
      <c r="BU495" s="21">
        <f t="shared" si="25"/>
        <v>-40</v>
      </c>
      <c r="BV495" s="21">
        <v>691</v>
      </c>
      <c r="BW495" s="21">
        <f t="shared" si="26"/>
        <v>20</v>
      </c>
      <c r="DC495" s="21">
        <v>791</v>
      </c>
      <c r="DD495" s="21">
        <v>20</v>
      </c>
      <c r="DF495" s="21">
        <v>691</v>
      </c>
      <c r="DG495" s="21">
        <f t="shared" si="27"/>
        <v>20</v>
      </c>
    </row>
    <row r="496" spans="71:111" x14ac:dyDescent="0.2">
      <c r="BS496" s="21">
        <v>792</v>
      </c>
      <c r="BT496" s="21">
        <v>-20</v>
      </c>
      <c r="BU496" s="21">
        <f t="shared" si="25"/>
        <v>-40</v>
      </c>
      <c r="BV496" s="21">
        <v>692</v>
      </c>
      <c r="BW496" s="21">
        <f t="shared" si="26"/>
        <v>20</v>
      </c>
      <c r="DC496" s="21">
        <v>792</v>
      </c>
      <c r="DD496" s="21">
        <v>20</v>
      </c>
      <c r="DF496" s="21">
        <v>692</v>
      </c>
      <c r="DG496" s="21">
        <f t="shared" si="27"/>
        <v>20</v>
      </c>
    </row>
    <row r="497" spans="71:111" x14ac:dyDescent="0.2">
      <c r="BS497" s="21">
        <v>793</v>
      </c>
      <c r="BT497" s="21">
        <v>-20</v>
      </c>
      <c r="BU497" s="21">
        <f t="shared" si="25"/>
        <v>-40</v>
      </c>
      <c r="BV497" s="21">
        <v>693</v>
      </c>
      <c r="BW497" s="21">
        <f t="shared" si="26"/>
        <v>20</v>
      </c>
      <c r="DC497" s="21">
        <v>793</v>
      </c>
      <c r="DD497" s="21">
        <v>20</v>
      </c>
      <c r="DF497" s="21">
        <v>693</v>
      </c>
      <c r="DG497" s="21">
        <f t="shared" si="27"/>
        <v>20</v>
      </c>
    </row>
    <row r="498" spans="71:111" x14ac:dyDescent="0.2">
      <c r="BS498" s="21">
        <v>794</v>
      </c>
      <c r="BT498" s="21">
        <v>-20</v>
      </c>
      <c r="BU498" s="21">
        <f t="shared" si="25"/>
        <v>-40</v>
      </c>
      <c r="BV498" s="21">
        <v>694</v>
      </c>
      <c r="BW498" s="21">
        <f t="shared" si="26"/>
        <v>20</v>
      </c>
      <c r="DC498" s="21">
        <v>794</v>
      </c>
      <c r="DD498" s="21">
        <v>20</v>
      </c>
      <c r="DF498" s="21">
        <v>694</v>
      </c>
      <c r="DG498" s="21">
        <f t="shared" si="27"/>
        <v>20</v>
      </c>
    </row>
    <row r="499" spans="71:111" x14ac:dyDescent="0.2">
      <c r="BS499" s="21">
        <v>795</v>
      </c>
      <c r="BT499" s="21">
        <v>-20</v>
      </c>
      <c r="BU499" s="21">
        <f t="shared" si="25"/>
        <v>-40</v>
      </c>
      <c r="BV499" s="21">
        <v>695</v>
      </c>
      <c r="BW499" s="21">
        <f t="shared" si="26"/>
        <v>20</v>
      </c>
      <c r="DC499" s="21">
        <v>795</v>
      </c>
      <c r="DD499" s="21">
        <v>20</v>
      </c>
      <c r="DF499" s="21">
        <v>695</v>
      </c>
      <c r="DG499" s="21">
        <f t="shared" si="27"/>
        <v>20</v>
      </c>
    </row>
    <row r="500" spans="71:111" x14ac:dyDescent="0.2">
      <c r="BS500" s="21">
        <v>796</v>
      </c>
      <c r="BT500" s="21">
        <v>-20</v>
      </c>
      <c r="BU500" s="21">
        <f t="shared" si="25"/>
        <v>-40</v>
      </c>
      <c r="BV500" s="21">
        <v>696</v>
      </c>
      <c r="BW500" s="21">
        <f t="shared" si="26"/>
        <v>20</v>
      </c>
      <c r="DC500" s="21">
        <v>796</v>
      </c>
      <c r="DD500" s="21">
        <v>20</v>
      </c>
      <c r="DF500" s="21">
        <v>696</v>
      </c>
      <c r="DG500" s="21">
        <f t="shared" si="27"/>
        <v>20</v>
      </c>
    </row>
    <row r="501" spans="71:111" x14ac:dyDescent="0.2">
      <c r="BS501" s="21">
        <v>797</v>
      </c>
      <c r="BT501" s="21">
        <v>-20</v>
      </c>
      <c r="BU501" s="21">
        <f t="shared" si="25"/>
        <v>-40</v>
      </c>
      <c r="BV501" s="21">
        <v>697</v>
      </c>
      <c r="BW501" s="21">
        <f t="shared" si="26"/>
        <v>20</v>
      </c>
      <c r="DC501" s="21">
        <v>797</v>
      </c>
      <c r="DD501" s="21">
        <v>20</v>
      </c>
      <c r="DF501" s="21">
        <v>697</v>
      </c>
      <c r="DG501" s="21">
        <f t="shared" si="27"/>
        <v>20</v>
      </c>
    </row>
    <row r="502" spans="71:111" x14ac:dyDescent="0.2">
      <c r="BS502" s="21">
        <v>798</v>
      </c>
      <c r="BT502" s="21">
        <v>-20</v>
      </c>
      <c r="BU502" s="21">
        <f t="shared" si="25"/>
        <v>-40</v>
      </c>
      <c r="BV502" s="21">
        <v>698</v>
      </c>
      <c r="BW502" s="21">
        <f t="shared" si="26"/>
        <v>20</v>
      </c>
      <c r="DC502" s="21">
        <v>798</v>
      </c>
      <c r="DD502" s="21">
        <v>20</v>
      </c>
      <c r="DF502" s="21">
        <v>698</v>
      </c>
      <c r="DG502" s="21">
        <f t="shared" si="27"/>
        <v>20</v>
      </c>
    </row>
    <row r="503" spans="71:111" x14ac:dyDescent="0.2">
      <c r="BS503" s="21">
        <v>799</v>
      </c>
      <c r="BT503" s="21">
        <v>-20</v>
      </c>
      <c r="BU503" s="21">
        <f t="shared" si="25"/>
        <v>-40</v>
      </c>
      <c r="BV503" s="21">
        <v>699</v>
      </c>
      <c r="BW503" s="21">
        <f t="shared" si="26"/>
        <v>20</v>
      </c>
      <c r="DC503" s="21">
        <v>799</v>
      </c>
      <c r="DD503" s="21">
        <v>20</v>
      </c>
      <c r="DF503" s="21">
        <v>699</v>
      </c>
      <c r="DG503" s="21">
        <f t="shared" si="27"/>
        <v>20</v>
      </c>
    </row>
    <row r="504" spans="71:111" x14ac:dyDescent="0.2">
      <c r="BS504" s="21">
        <v>800</v>
      </c>
      <c r="BT504" s="21">
        <v>-20</v>
      </c>
      <c r="BU504" s="21">
        <f t="shared" si="25"/>
        <v>-40</v>
      </c>
      <c r="BV504" s="21">
        <v>700</v>
      </c>
      <c r="BW504" s="21">
        <f t="shared" si="26"/>
        <v>20</v>
      </c>
      <c r="DC504" s="21">
        <v>800</v>
      </c>
      <c r="DD504" s="21">
        <v>20</v>
      </c>
      <c r="DF504" s="21">
        <v>700</v>
      </c>
      <c r="DG504" s="21">
        <f>DD404</f>
        <v>20</v>
      </c>
    </row>
    <row r="505" spans="71:111" x14ac:dyDescent="0.2">
      <c r="BS505" s="21">
        <v>801</v>
      </c>
      <c r="BT505" s="21">
        <v>-10</v>
      </c>
      <c r="BU505" s="21">
        <f t="shared" si="25"/>
        <v>-40</v>
      </c>
      <c r="BV505" s="21">
        <v>701</v>
      </c>
      <c r="BW505" s="21">
        <v>30</v>
      </c>
      <c r="DC505" s="21">
        <v>801</v>
      </c>
      <c r="DD505" s="21">
        <v>40</v>
      </c>
      <c r="DF505" s="21">
        <v>701</v>
      </c>
      <c r="DG505" s="21">
        <f t="shared" ref="DG505:DG568" si="28">DD405</f>
        <v>20</v>
      </c>
    </row>
    <row r="506" spans="71:111" x14ac:dyDescent="0.2">
      <c r="BS506" s="21">
        <v>802</v>
      </c>
      <c r="BT506" s="21">
        <v>-10</v>
      </c>
      <c r="BU506" s="21">
        <f t="shared" si="25"/>
        <v>-40</v>
      </c>
      <c r="BV506" s="21">
        <v>702</v>
      </c>
      <c r="BW506" s="21">
        <f t="shared" si="26"/>
        <v>30</v>
      </c>
      <c r="DC506" s="21">
        <v>802</v>
      </c>
      <c r="DD506" s="21">
        <v>40</v>
      </c>
      <c r="DF506" s="21">
        <v>702</v>
      </c>
      <c r="DG506" s="21">
        <f t="shared" si="28"/>
        <v>20</v>
      </c>
    </row>
    <row r="507" spans="71:111" x14ac:dyDescent="0.2">
      <c r="BS507" s="21">
        <v>803</v>
      </c>
      <c r="BT507" s="21">
        <v>-10</v>
      </c>
      <c r="BU507" s="21">
        <f t="shared" si="25"/>
        <v>-40</v>
      </c>
      <c r="BV507" s="21">
        <v>703</v>
      </c>
      <c r="BW507" s="21">
        <f t="shared" si="26"/>
        <v>30</v>
      </c>
      <c r="DC507" s="21">
        <v>803</v>
      </c>
      <c r="DD507" s="21">
        <v>40</v>
      </c>
      <c r="DF507" s="21">
        <v>703</v>
      </c>
      <c r="DG507" s="21">
        <f t="shared" si="28"/>
        <v>20</v>
      </c>
    </row>
    <row r="508" spans="71:111" x14ac:dyDescent="0.2">
      <c r="BS508" s="21">
        <v>804</v>
      </c>
      <c r="BT508" s="21">
        <v>-10</v>
      </c>
      <c r="BU508" s="21">
        <f t="shared" si="25"/>
        <v>-40</v>
      </c>
      <c r="BV508" s="21">
        <v>704</v>
      </c>
      <c r="BW508" s="21">
        <f t="shared" si="26"/>
        <v>30</v>
      </c>
      <c r="DC508" s="21">
        <v>804</v>
      </c>
      <c r="DD508" s="21">
        <v>40</v>
      </c>
      <c r="DF508" s="21">
        <v>704</v>
      </c>
      <c r="DG508" s="21">
        <f t="shared" si="28"/>
        <v>20</v>
      </c>
    </row>
    <row r="509" spans="71:111" x14ac:dyDescent="0.2">
      <c r="BS509" s="21">
        <v>805</v>
      </c>
      <c r="BT509" s="21">
        <v>-10</v>
      </c>
      <c r="BU509" s="21">
        <f t="shared" si="25"/>
        <v>-40</v>
      </c>
      <c r="BV509" s="21">
        <v>705</v>
      </c>
      <c r="BW509" s="21">
        <f t="shared" si="26"/>
        <v>30</v>
      </c>
      <c r="DC509" s="21">
        <v>805</v>
      </c>
      <c r="DD509" s="21">
        <v>40</v>
      </c>
      <c r="DF509" s="21">
        <v>705</v>
      </c>
      <c r="DG509" s="21">
        <f t="shared" si="28"/>
        <v>20</v>
      </c>
    </row>
    <row r="510" spans="71:111" x14ac:dyDescent="0.2">
      <c r="BS510" s="21">
        <v>806</v>
      </c>
      <c r="BT510" s="21">
        <v>-10</v>
      </c>
      <c r="BU510" s="21">
        <f t="shared" si="25"/>
        <v>-40</v>
      </c>
      <c r="BV510" s="21">
        <v>706</v>
      </c>
      <c r="BW510" s="21">
        <f t="shared" si="26"/>
        <v>30</v>
      </c>
      <c r="DC510" s="21">
        <v>806</v>
      </c>
      <c r="DD510" s="21">
        <v>40</v>
      </c>
      <c r="DF510" s="21">
        <v>706</v>
      </c>
      <c r="DG510" s="21">
        <f t="shared" si="28"/>
        <v>20</v>
      </c>
    </row>
    <row r="511" spans="71:111" x14ac:dyDescent="0.2">
      <c r="BS511" s="21">
        <v>807</v>
      </c>
      <c r="BT511" s="21">
        <v>-10</v>
      </c>
      <c r="BU511" s="21">
        <f t="shared" si="25"/>
        <v>-40</v>
      </c>
      <c r="BV511" s="21">
        <v>707</v>
      </c>
      <c r="BW511" s="21">
        <f t="shared" si="26"/>
        <v>30</v>
      </c>
      <c r="DC511" s="21">
        <v>807</v>
      </c>
      <c r="DD511" s="21">
        <v>40</v>
      </c>
      <c r="DF511" s="21">
        <v>707</v>
      </c>
      <c r="DG511" s="21">
        <f t="shared" si="28"/>
        <v>20</v>
      </c>
    </row>
    <row r="512" spans="71:111" x14ac:dyDescent="0.2">
      <c r="BS512" s="21">
        <v>808</v>
      </c>
      <c r="BT512" s="21">
        <v>-10</v>
      </c>
      <c r="BU512" s="21">
        <f t="shared" si="25"/>
        <v>-40</v>
      </c>
      <c r="BV512" s="21">
        <v>708</v>
      </c>
      <c r="BW512" s="21">
        <f t="shared" si="26"/>
        <v>30</v>
      </c>
      <c r="DC512" s="21">
        <v>808</v>
      </c>
      <c r="DD512" s="21">
        <v>40</v>
      </c>
      <c r="DF512" s="21">
        <v>708</v>
      </c>
      <c r="DG512" s="21">
        <f t="shared" si="28"/>
        <v>20</v>
      </c>
    </row>
    <row r="513" spans="71:111" x14ac:dyDescent="0.2">
      <c r="BS513" s="21">
        <v>809</v>
      </c>
      <c r="BT513" s="21">
        <v>-10</v>
      </c>
      <c r="BU513" s="21">
        <f t="shared" si="25"/>
        <v>-40</v>
      </c>
      <c r="BV513" s="21">
        <v>709</v>
      </c>
      <c r="BW513" s="21">
        <f t="shared" si="26"/>
        <v>30</v>
      </c>
      <c r="DC513" s="21">
        <v>809</v>
      </c>
      <c r="DD513" s="21">
        <v>40</v>
      </c>
      <c r="DF513" s="21">
        <v>709</v>
      </c>
      <c r="DG513" s="21">
        <f t="shared" si="28"/>
        <v>20</v>
      </c>
    </row>
    <row r="514" spans="71:111" x14ac:dyDescent="0.2">
      <c r="BS514" s="21">
        <v>810</v>
      </c>
      <c r="BT514" s="21">
        <v>-10</v>
      </c>
      <c r="BU514" s="21">
        <f t="shared" si="25"/>
        <v>-40</v>
      </c>
      <c r="BV514" s="21">
        <v>710</v>
      </c>
      <c r="BW514" s="21">
        <f t="shared" si="26"/>
        <v>30</v>
      </c>
      <c r="DC514" s="21">
        <v>810</v>
      </c>
      <c r="DD514" s="21">
        <v>40</v>
      </c>
      <c r="DF514" s="21">
        <v>710</v>
      </c>
      <c r="DG514" s="21">
        <f t="shared" si="28"/>
        <v>20</v>
      </c>
    </row>
    <row r="515" spans="71:111" x14ac:dyDescent="0.2">
      <c r="BS515" s="21">
        <v>811</v>
      </c>
      <c r="BT515" s="21">
        <v>-10</v>
      </c>
      <c r="BU515" s="21">
        <f t="shared" si="25"/>
        <v>-40</v>
      </c>
      <c r="BV515" s="21">
        <v>711</v>
      </c>
      <c r="BW515" s="21">
        <f t="shared" si="26"/>
        <v>30</v>
      </c>
      <c r="DC515" s="21">
        <v>811</v>
      </c>
      <c r="DD515" s="21">
        <v>40</v>
      </c>
      <c r="DF515" s="21">
        <v>711</v>
      </c>
      <c r="DG515" s="21">
        <f t="shared" si="28"/>
        <v>20</v>
      </c>
    </row>
    <row r="516" spans="71:111" x14ac:dyDescent="0.2">
      <c r="BS516" s="21">
        <v>812</v>
      </c>
      <c r="BT516" s="21">
        <v>-10</v>
      </c>
      <c r="BU516" s="21">
        <f t="shared" si="25"/>
        <v>-40</v>
      </c>
      <c r="BV516" s="21">
        <v>712</v>
      </c>
      <c r="BW516" s="21">
        <f t="shared" si="26"/>
        <v>30</v>
      </c>
      <c r="DC516" s="21">
        <v>812</v>
      </c>
      <c r="DD516" s="21">
        <v>40</v>
      </c>
      <c r="DF516" s="21">
        <v>712</v>
      </c>
      <c r="DG516" s="21">
        <f t="shared" si="28"/>
        <v>20</v>
      </c>
    </row>
    <row r="517" spans="71:111" x14ac:dyDescent="0.2">
      <c r="BS517" s="21">
        <v>813</v>
      </c>
      <c r="BT517" s="21">
        <v>-10</v>
      </c>
      <c r="BU517" s="21">
        <f t="shared" si="25"/>
        <v>-40</v>
      </c>
      <c r="BV517" s="21">
        <v>713</v>
      </c>
      <c r="BW517" s="21">
        <f t="shared" si="26"/>
        <v>30</v>
      </c>
      <c r="DC517" s="21">
        <v>813</v>
      </c>
      <c r="DD517" s="21">
        <v>40</v>
      </c>
      <c r="DF517" s="21">
        <v>713</v>
      </c>
      <c r="DG517" s="21">
        <f t="shared" si="28"/>
        <v>20</v>
      </c>
    </row>
    <row r="518" spans="71:111" x14ac:dyDescent="0.2">
      <c r="BS518" s="21">
        <v>814</v>
      </c>
      <c r="BT518" s="21">
        <v>-10</v>
      </c>
      <c r="BU518" s="21">
        <f t="shared" ref="BU518:BU581" si="29">BU517</f>
        <v>-40</v>
      </c>
      <c r="BV518" s="21">
        <v>714</v>
      </c>
      <c r="BW518" s="21">
        <f t="shared" ref="BW518:BW581" si="30">BW517</f>
        <v>30</v>
      </c>
      <c r="DC518" s="21">
        <v>814</v>
      </c>
      <c r="DD518" s="21">
        <v>40</v>
      </c>
      <c r="DF518" s="21">
        <v>714</v>
      </c>
      <c r="DG518" s="21">
        <f t="shared" si="28"/>
        <v>20</v>
      </c>
    </row>
    <row r="519" spans="71:111" x14ac:dyDescent="0.2">
      <c r="BS519" s="21">
        <v>815</v>
      </c>
      <c r="BT519" s="21">
        <v>-10</v>
      </c>
      <c r="BU519" s="21">
        <f t="shared" si="29"/>
        <v>-40</v>
      </c>
      <c r="BV519" s="21">
        <v>715</v>
      </c>
      <c r="BW519" s="21">
        <f t="shared" si="30"/>
        <v>30</v>
      </c>
      <c r="DC519" s="21">
        <v>815</v>
      </c>
      <c r="DD519" s="21">
        <v>40</v>
      </c>
      <c r="DF519" s="21">
        <v>715</v>
      </c>
      <c r="DG519" s="21">
        <f t="shared" si="28"/>
        <v>20</v>
      </c>
    </row>
    <row r="520" spans="71:111" x14ac:dyDescent="0.2">
      <c r="BS520" s="21">
        <v>816</v>
      </c>
      <c r="BT520" s="21">
        <v>-10</v>
      </c>
      <c r="BU520" s="21">
        <f t="shared" si="29"/>
        <v>-40</v>
      </c>
      <c r="BV520" s="21">
        <v>716</v>
      </c>
      <c r="BW520" s="21">
        <f t="shared" si="30"/>
        <v>30</v>
      </c>
      <c r="DC520" s="21">
        <v>816</v>
      </c>
      <c r="DD520" s="21">
        <v>40</v>
      </c>
      <c r="DF520" s="21">
        <v>716</v>
      </c>
      <c r="DG520" s="21">
        <f t="shared" si="28"/>
        <v>20</v>
      </c>
    </row>
    <row r="521" spans="71:111" x14ac:dyDescent="0.2">
      <c r="BS521" s="21">
        <v>817</v>
      </c>
      <c r="BT521" s="21">
        <v>-10</v>
      </c>
      <c r="BU521" s="21">
        <f t="shared" si="29"/>
        <v>-40</v>
      </c>
      <c r="BV521" s="21">
        <v>717</v>
      </c>
      <c r="BW521" s="21">
        <f t="shared" si="30"/>
        <v>30</v>
      </c>
      <c r="DC521" s="21">
        <v>817</v>
      </c>
      <c r="DD521" s="21">
        <v>40</v>
      </c>
      <c r="DF521" s="21">
        <v>717</v>
      </c>
      <c r="DG521" s="21">
        <f t="shared" si="28"/>
        <v>20</v>
      </c>
    </row>
    <row r="522" spans="71:111" x14ac:dyDescent="0.2">
      <c r="BS522" s="21">
        <v>818</v>
      </c>
      <c r="BT522" s="21">
        <v>-10</v>
      </c>
      <c r="BU522" s="21">
        <f t="shared" si="29"/>
        <v>-40</v>
      </c>
      <c r="BV522" s="21">
        <v>718</v>
      </c>
      <c r="BW522" s="21">
        <f t="shared" si="30"/>
        <v>30</v>
      </c>
      <c r="DC522" s="21">
        <v>818</v>
      </c>
      <c r="DD522" s="21">
        <v>40</v>
      </c>
      <c r="DF522" s="21">
        <v>718</v>
      </c>
      <c r="DG522" s="21">
        <f t="shared" si="28"/>
        <v>20</v>
      </c>
    </row>
    <row r="523" spans="71:111" x14ac:dyDescent="0.2">
      <c r="BS523" s="21">
        <v>819</v>
      </c>
      <c r="BT523" s="21">
        <v>-10</v>
      </c>
      <c r="BU523" s="21">
        <f t="shared" si="29"/>
        <v>-40</v>
      </c>
      <c r="BV523" s="21">
        <v>719</v>
      </c>
      <c r="BW523" s="21">
        <f t="shared" si="30"/>
        <v>30</v>
      </c>
      <c r="DC523" s="21">
        <v>819</v>
      </c>
      <c r="DD523" s="21">
        <v>40</v>
      </c>
      <c r="DF523" s="21">
        <v>719</v>
      </c>
      <c r="DG523" s="21">
        <f t="shared" si="28"/>
        <v>20</v>
      </c>
    </row>
    <row r="524" spans="71:111" x14ac:dyDescent="0.2">
      <c r="BS524" s="21">
        <v>820</v>
      </c>
      <c r="BT524" s="21">
        <v>-10</v>
      </c>
      <c r="BU524" s="21">
        <f t="shared" si="29"/>
        <v>-40</v>
      </c>
      <c r="BV524" s="21">
        <v>720</v>
      </c>
      <c r="BW524" s="21">
        <f t="shared" si="30"/>
        <v>30</v>
      </c>
      <c r="DC524" s="21">
        <v>820</v>
      </c>
      <c r="DD524" s="21">
        <v>40</v>
      </c>
      <c r="DF524" s="21">
        <v>720</v>
      </c>
      <c r="DG524" s="21">
        <f t="shared" si="28"/>
        <v>20</v>
      </c>
    </row>
    <row r="525" spans="71:111" x14ac:dyDescent="0.2">
      <c r="BS525" s="21">
        <v>821</v>
      </c>
      <c r="BT525" s="21">
        <v>-10</v>
      </c>
      <c r="BU525" s="21">
        <f t="shared" si="29"/>
        <v>-40</v>
      </c>
      <c r="BV525" s="21">
        <v>721</v>
      </c>
      <c r="BW525" s="21">
        <f t="shared" si="30"/>
        <v>30</v>
      </c>
      <c r="DC525" s="21">
        <v>821</v>
      </c>
      <c r="DD525" s="21">
        <v>40</v>
      </c>
      <c r="DF525" s="21">
        <v>721</v>
      </c>
      <c r="DG525" s="21">
        <f t="shared" si="28"/>
        <v>20</v>
      </c>
    </row>
    <row r="526" spans="71:111" x14ac:dyDescent="0.2">
      <c r="BS526" s="21">
        <v>822</v>
      </c>
      <c r="BT526" s="21">
        <v>-10</v>
      </c>
      <c r="BU526" s="21">
        <f t="shared" si="29"/>
        <v>-40</v>
      </c>
      <c r="BV526" s="21">
        <v>722</v>
      </c>
      <c r="BW526" s="21">
        <f t="shared" si="30"/>
        <v>30</v>
      </c>
      <c r="DC526" s="21">
        <v>822</v>
      </c>
      <c r="DD526" s="21">
        <v>40</v>
      </c>
      <c r="DF526" s="21">
        <v>722</v>
      </c>
      <c r="DG526" s="21">
        <f t="shared" si="28"/>
        <v>20</v>
      </c>
    </row>
    <row r="527" spans="71:111" x14ac:dyDescent="0.2">
      <c r="BS527" s="21">
        <v>823</v>
      </c>
      <c r="BT527" s="21">
        <v>-10</v>
      </c>
      <c r="BU527" s="21">
        <f t="shared" si="29"/>
        <v>-40</v>
      </c>
      <c r="BV527" s="21">
        <v>723</v>
      </c>
      <c r="BW527" s="21">
        <f t="shared" si="30"/>
        <v>30</v>
      </c>
      <c r="DC527" s="21">
        <v>823</v>
      </c>
      <c r="DD527" s="21">
        <v>40</v>
      </c>
      <c r="DF527" s="21">
        <v>723</v>
      </c>
      <c r="DG527" s="21">
        <f t="shared" si="28"/>
        <v>20</v>
      </c>
    </row>
    <row r="528" spans="71:111" x14ac:dyDescent="0.2">
      <c r="BS528" s="21">
        <v>824</v>
      </c>
      <c r="BT528" s="21">
        <v>-10</v>
      </c>
      <c r="BU528" s="21">
        <f t="shared" si="29"/>
        <v>-40</v>
      </c>
      <c r="BV528" s="21">
        <v>724</v>
      </c>
      <c r="BW528" s="21">
        <f t="shared" si="30"/>
        <v>30</v>
      </c>
      <c r="DC528" s="21">
        <v>824</v>
      </c>
      <c r="DD528" s="21">
        <v>40</v>
      </c>
      <c r="DF528" s="21">
        <v>724</v>
      </c>
      <c r="DG528" s="21">
        <f t="shared" si="28"/>
        <v>20</v>
      </c>
    </row>
    <row r="529" spans="71:111" x14ac:dyDescent="0.2">
      <c r="BS529" s="21">
        <v>825</v>
      </c>
      <c r="BT529" s="21">
        <v>-10</v>
      </c>
      <c r="BU529" s="21">
        <f t="shared" si="29"/>
        <v>-40</v>
      </c>
      <c r="BV529" s="21">
        <v>725</v>
      </c>
      <c r="BW529" s="21">
        <f t="shared" si="30"/>
        <v>30</v>
      </c>
      <c r="DC529" s="21">
        <v>825</v>
      </c>
      <c r="DD529" s="21">
        <v>40</v>
      </c>
      <c r="DF529" s="21">
        <v>725</v>
      </c>
      <c r="DG529" s="21">
        <f t="shared" si="28"/>
        <v>20</v>
      </c>
    </row>
    <row r="530" spans="71:111" x14ac:dyDescent="0.2">
      <c r="BS530" s="21">
        <v>826</v>
      </c>
      <c r="BT530" s="21">
        <v>-10</v>
      </c>
      <c r="BU530" s="21">
        <f t="shared" si="29"/>
        <v>-40</v>
      </c>
      <c r="BV530" s="21">
        <v>726</v>
      </c>
      <c r="BW530" s="21">
        <f t="shared" si="30"/>
        <v>30</v>
      </c>
      <c r="DC530" s="21">
        <v>826</v>
      </c>
      <c r="DD530" s="21">
        <v>40</v>
      </c>
      <c r="DF530" s="21">
        <v>726</v>
      </c>
      <c r="DG530" s="21">
        <f t="shared" si="28"/>
        <v>20</v>
      </c>
    </row>
    <row r="531" spans="71:111" x14ac:dyDescent="0.2">
      <c r="BS531" s="21">
        <v>827</v>
      </c>
      <c r="BT531" s="21">
        <v>-10</v>
      </c>
      <c r="BU531" s="21">
        <f t="shared" si="29"/>
        <v>-40</v>
      </c>
      <c r="BV531" s="21">
        <v>727</v>
      </c>
      <c r="BW531" s="21">
        <f t="shared" si="30"/>
        <v>30</v>
      </c>
      <c r="DC531" s="21">
        <v>827</v>
      </c>
      <c r="DD531" s="21">
        <v>40</v>
      </c>
      <c r="DF531" s="21">
        <v>727</v>
      </c>
      <c r="DG531" s="21">
        <f t="shared" si="28"/>
        <v>20</v>
      </c>
    </row>
    <row r="532" spans="71:111" x14ac:dyDescent="0.2">
      <c r="BS532" s="21">
        <v>828</v>
      </c>
      <c r="BT532" s="21">
        <v>-10</v>
      </c>
      <c r="BU532" s="21">
        <f t="shared" si="29"/>
        <v>-40</v>
      </c>
      <c r="BV532" s="21">
        <v>728</v>
      </c>
      <c r="BW532" s="21">
        <f t="shared" si="30"/>
        <v>30</v>
      </c>
      <c r="DC532" s="21">
        <v>828</v>
      </c>
      <c r="DD532" s="21">
        <v>40</v>
      </c>
      <c r="DF532" s="21">
        <v>728</v>
      </c>
      <c r="DG532" s="21">
        <f t="shared" si="28"/>
        <v>20</v>
      </c>
    </row>
    <row r="533" spans="71:111" x14ac:dyDescent="0.2">
      <c r="BS533" s="21">
        <v>829</v>
      </c>
      <c r="BT533" s="21">
        <v>-10</v>
      </c>
      <c r="BU533" s="21">
        <f t="shared" si="29"/>
        <v>-40</v>
      </c>
      <c r="BV533" s="21">
        <v>729</v>
      </c>
      <c r="BW533" s="21">
        <f t="shared" si="30"/>
        <v>30</v>
      </c>
      <c r="DC533" s="21">
        <v>829</v>
      </c>
      <c r="DD533" s="21">
        <v>40</v>
      </c>
      <c r="DF533" s="21">
        <v>729</v>
      </c>
      <c r="DG533" s="21">
        <f t="shared" si="28"/>
        <v>20</v>
      </c>
    </row>
    <row r="534" spans="71:111" x14ac:dyDescent="0.2">
      <c r="BS534" s="21">
        <v>830</v>
      </c>
      <c r="BT534" s="21">
        <v>-10</v>
      </c>
      <c r="BU534" s="21">
        <f t="shared" si="29"/>
        <v>-40</v>
      </c>
      <c r="BV534" s="21">
        <v>730</v>
      </c>
      <c r="BW534" s="21">
        <f t="shared" si="30"/>
        <v>30</v>
      </c>
      <c r="DC534" s="21">
        <v>830</v>
      </c>
      <c r="DD534" s="21">
        <v>40</v>
      </c>
      <c r="DF534" s="21">
        <v>730</v>
      </c>
      <c r="DG534" s="21">
        <f t="shared" si="28"/>
        <v>20</v>
      </c>
    </row>
    <row r="535" spans="71:111" x14ac:dyDescent="0.2">
      <c r="BS535" s="21">
        <v>831</v>
      </c>
      <c r="BT535" s="21">
        <v>-10</v>
      </c>
      <c r="BU535" s="21">
        <f t="shared" si="29"/>
        <v>-40</v>
      </c>
      <c r="BV535" s="21">
        <v>731</v>
      </c>
      <c r="BW535" s="21">
        <f t="shared" si="30"/>
        <v>30</v>
      </c>
      <c r="DC535" s="21">
        <v>831</v>
      </c>
      <c r="DD535" s="21">
        <v>40</v>
      </c>
      <c r="DF535" s="21">
        <v>731</v>
      </c>
      <c r="DG535" s="21">
        <f t="shared" si="28"/>
        <v>20</v>
      </c>
    </row>
    <row r="536" spans="71:111" x14ac:dyDescent="0.2">
      <c r="BS536" s="21">
        <v>832</v>
      </c>
      <c r="BT536" s="21">
        <v>-10</v>
      </c>
      <c r="BU536" s="21">
        <f t="shared" si="29"/>
        <v>-40</v>
      </c>
      <c r="BV536" s="21">
        <v>732</v>
      </c>
      <c r="BW536" s="21">
        <f t="shared" si="30"/>
        <v>30</v>
      </c>
      <c r="DC536" s="21">
        <v>832</v>
      </c>
      <c r="DD536" s="21">
        <v>40</v>
      </c>
      <c r="DF536" s="21">
        <v>732</v>
      </c>
      <c r="DG536" s="21">
        <f t="shared" si="28"/>
        <v>20</v>
      </c>
    </row>
    <row r="537" spans="71:111" x14ac:dyDescent="0.2">
      <c r="BS537" s="21">
        <v>833</v>
      </c>
      <c r="BT537" s="21">
        <v>-10</v>
      </c>
      <c r="BU537" s="21">
        <f t="shared" si="29"/>
        <v>-40</v>
      </c>
      <c r="BV537" s="21">
        <v>733</v>
      </c>
      <c r="BW537" s="21">
        <f t="shared" si="30"/>
        <v>30</v>
      </c>
      <c r="DC537" s="21">
        <v>833</v>
      </c>
      <c r="DD537" s="21">
        <v>40</v>
      </c>
      <c r="DF537" s="21">
        <v>733</v>
      </c>
      <c r="DG537" s="21">
        <f t="shared" si="28"/>
        <v>20</v>
      </c>
    </row>
    <row r="538" spans="71:111" x14ac:dyDescent="0.2">
      <c r="BS538" s="21">
        <v>834</v>
      </c>
      <c r="BT538" s="21">
        <v>-10</v>
      </c>
      <c r="BU538" s="21">
        <f t="shared" si="29"/>
        <v>-40</v>
      </c>
      <c r="BV538" s="21">
        <v>734</v>
      </c>
      <c r="BW538" s="21">
        <f t="shared" si="30"/>
        <v>30</v>
      </c>
      <c r="DC538" s="21">
        <v>834</v>
      </c>
      <c r="DD538" s="21">
        <v>40</v>
      </c>
      <c r="DF538" s="21">
        <v>734</v>
      </c>
      <c r="DG538" s="21">
        <f t="shared" si="28"/>
        <v>20</v>
      </c>
    </row>
    <row r="539" spans="71:111" x14ac:dyDescent="0.2">
      <c r="BS539" s="21">
        <v>835</v>
      </c>
      <c r="BT539" s="21">
        <v>-10</v>
      </c>
      <c r="BU539" s="21">
        <f t="shared" si="29"/>
        <v>-40</v>
      </c>
      <c r="BV539" s="21">
        <v>735</v>
      </c>
      <c r="BW539" s="21">
        <f t="shared" si="30"/>
        <v>30</v>
      </c>
      <c r="DC539" s="21">
        <v>835</v>
      </c>
      <c r="DD539" s="21">
        <v>40</v>
      </c>
      <c r="DF539" s="21">
        <v>735</v>
      </c>
      <c r="DG539" s="21">
        <f t="shared" si="28"/>
        <v>20</v>
      </c>
    </row>
    <row r="540" spans="71:111" x14ac:dyDescent="0.2">
      <c r="BS540" s="21">
        <v>836</v>
      </c>
      <c r="BT540" s="21">
        <v>-10</v>
      </c>
      <c r="BU540" s="21">
        <f t="shared" si="29"/>
        <v>-40</v>
      </c>
      <c r="BV540" s="21">
        <v>736</v>
      </c>
      <c r="BW540" s="21">
        <f t="shared" si="30"/>
        <v>30</v>
      </c>
      <c r="DC540" s="21">
        <v>836</v>
      </c>
      <c r="DD540" s="21">
        <v>40</v>
      </c>
      <c r="DF540" s="21">
        <v>736</v>
      </c>
      <c r="DG540" s="21">
        <f t="shared" si="28"/>
        <v>20</v>
      </c>
    </row>
    <row r="541" spans="71:111" x14ac:dyDescent="0.2">
      <c r="BS541" s="21">
        <v>837</v>
      </c>
      <c r="BT541" s="21">
        <v>-10</v>
      </c>
      <c r="BU541" s="21">
        <f t="shared" si="29"/>
        <v>-40</v>
      </c>
      <c r="BV541" s="21">
        <v>737</v>
      </c>
      <c r="BW541" s="21">
        <f t="shared" si="30"/>
        <v>30</v>
      </c>
      <c r="DC541" s="21">
        <v>837</v>
      </c>
      <c r="DD541" s="21">
        <v>40</v>
      </c>
      <c r="DF541" s="21">
        <v>737</v>
      </c>
      <c r="DG541" s="21">
        <f t="shared" si="28"/>
        <v>20</v>
      </c>
    </row>
    <row r="542" spans="71:111" x14ac:dyDescent="0.2">
      <c r="BS542" s="21">
        <v>838</v>
      </c>
      <c r="BT542" s="21">
        <v>-10</v>
      </c>
      <c r="BU542" s="21">
        <f t="shared" si="29"/>
        <v>-40</v>
      </c>
      <c r="BV542" s="21">
        <v>738</v>
      </c>
      <c r="BW542" s="21">
        <f t="shared" si="30"/>
        <v>30</v>
      </c>
      <c r="DC542" s="21">
        <v>838</v>
      </c>
      <c r="DD542" s="21">
        <v>40</v>
      </c>
      <c r="DF542" s="21">
        <v>738</v>
      </c>
      <c r="DG542" s="21">
        <f t="shared" si="28"/>
        <v>20</v>
      </c>
    </row>
    <row r="543" spans="71:111" x14ac:dyDescent="0.2">
      <c r="BS543" s="21">
        <v>839</v>
      </c>
      <c r="BT543" s="21">
        <v>-10</v>
      </c>
      <c r="BU543" s="21">
        <f t="shared" si="29"/>
        <v>-40</v>
      </c>
      <c r="BV543" s="21">
        <v>739</v>
      </c>
      <c r="BW543" s="21">
        <f t="shared" si="30"/>
        <v>30</v>
      </c>
      <c r="DC543" s="21">
        <v>839</v>
      </c>
      <c r="DD543" s="21">
        <v>40</v>
      </c>
      <c r="DF543" s="21">
        <v>739</v>
      </c>
      <c r="DG543" s="21">
        <f t="shared" si="28"/>
        <v>20</v>
      </c>
    </row>
    <row r="544" spans="71:111" x14ac:dyDescent="0.2">
      <c r="BS544" s="21">
        <v>840</v>
      </c>
      <c r="BT544" s="21">
        <v>-10</v>
      </c>
      <c r="BU544" s="21">
        <f t="shared" si="29"/>
        <v>-40</v>
      </c>
      <c r="BV544" s="21">
        <v>740</v>
      </c>
      <c r="BW544" s="21">
        <f t="shared" si="30"/>
        <v>30</v>
      </c>
      <c r="DC544" s="21">
        <v>840</v>
      </c>
      <c r="DD544" s="21">
        <v>40</v>
      </c>
      <c r="DF544" s="21">
        <v>740</v>
      </c>
      <c r="DG544" s="21">
        <f t="shared" si="28"/>
        <v>20</v>
      </c>
    </row>
    <row r="545" spans="71:111" x14ac:dyDescent="0.2">
      <c r="BS545" s="21">
        <v>841</v>
      </c>
      <c r="BT545" s="21">
        <v>-10</v>
      </c>
      <c r="BU545" s="21">
        <f t="shared" si="29"/>
        <v>-40</v>
      </c>
      <c r="BV545" s="21">
        <v>741</v>
      </c>
      <c r="BW545" s="21">
        <f t="shared" si="30"/>
        <v>30</v>
      </c>
      <c r="DC545" s="21">
        <v>841</v>
      </c>
      <c r="DD545" s="21">
        <v>40</v>
      </c>
      <c r="DF545" s="21">
        <v>741</v>
      </c>
      <c r="DG545" s="21">
        <f t="shared" si="28"/>
        <v>20</v>
      </c>
    </row>
    <row r="546" spans="71:111" x14ac:dyDescent="0.2">
      <c r="BS546" s="21">
        <v>842</v>
      </c>
      <c r="BT546" s="21">
        <v>-10</v>
      </c>
      <c r="BU546" s="21">
        <f t="shared" si="29"/>
        <v>-40</v>
      </c>
      <c r="BV546" s="21">
        <v>742</v>
      </c>
      <c r="BW546" s="21">
        <f t="shared" si="30"/>
        <v>30</v>
      </c>
      <c r="DC546" s="21">
        <v>842</v>
      </c>
      <c r="DD546" s="21">
        <v>40</v>
      </c>
      <c r="DF546" s="21">
        <v>742</v>
      </c>
      <c r="DG546" s="21">
        <f t="shared" si="28"/>
        <v>20</v>
      </c>
    </row>
    <row r="547" spans="71:111" x14ac:dyDescent="0.2">
      <c r="BS547" s="21">
        <v>843</v>
      </c>
      <c r="BT547" s="21">
        <v>-10</v>
      </c>
      <c r="BU547" s="21">
        <f t="shared" si="29"/>
        <v>-40</v>
      </c>
      <c r="BV547" s="21">
        <v>743</v>
      </c>
      <c r="BW547" s="21">
        <f t="shared" si="30"/>
        <v>30</v>
      </c>
      <c r="DC547" s="21">
        <v>843</v>
      </c>
      <c r="DD547" s="21">
        <v>40</v>
      </c>
      <c r="DF547" s="21">
        <v>743</v>
      </c>
      <c r="DG547" s="21">
        <f t="shared" si="28"/>
        <v>20</v>
      </c>
    </row>
    <row r="548" spans="71:111" x14ac:dyDescent="0.2">
      <c r="BS548" s="21">
        <v>844</v>
      </c>
      <c r="BT548" s="21">
        <v>-10</v>
      </c>
      <c r="BU548" s="21">
        <f t="shared" si="29"/>
        <v>-40</v>
      </c>
      <c r="BV548" s="21">
        <v>744</v>
      </c>
      <c r="BW548" s="21">
        <f t="shared" si="30"/>
        <v>30</v>
      </c>
      <c r="DC548" s="21">
        <v>844</v>
      </c>
      <c r="DD548" s="21">
        <v>40</v>
      </c>
      <c r="DF548" s="21">
        <v>744</v>
      </c>
      <c r="DG548" s="21">
        <f t="shared" si="28"/>
        <v>20</v>
      </c>
    </row>
    <row r="549" spans="71:111" x14ac:dyDescent="0.2">
      <c r="BS549" s="21">
        <v>845</v>
      </c>
      <c r="BT549" s="21">
        <v>-10</v>
      </c>
      <c r="BU549" s="21">
        <f t="shared" si="29"/>
        <v>-40</v>
      </c>
      <c r="BV549" s="21">
        <v>745</v>
      </c>
      <c r="BW549" s="21">
        <f t="shared" si="30"/>
        <v>30</v>
      </c>
      <c r="DC549" s="21">
        <v>845</v>
      </c>
      <c r="DD549" s="21">
        <v>40</v>
      </c>
      <c r="DF549" s="21">
        <v>745</v>
      </c>
      <c r="DG549" s="21">
        <f t="shared" si="28"/>
        <v>20</v>
      </c>
    </row>
    <row r="550" spans="71:111" x14ac:dyDescent="0.2">
      <c r="BS550" s="21">
        <v>846</v>
      </c>
      <c r="BT550" s="21">
        <v>-10</v>
      </c>
      <c r="BU550" s="21">
        <f t="shared" si="29"/>
        <v>-40</v>
      </c>
      <c r="BV550" s="21">
        <v>746</v>
      </c>
      <c r="BW550" s="21">
        <f t="shared" si="30"/>
        <v>30</v>
      </c>
      <c r="DC550" s="21">
        <v>846</v>
      </c>
      <c r="DD550" s="21">
        <v>40</v>
      </c>
      <c r="DF550" s="21">
        <v>746</v>
      </c>
      <c r="DG550" s="21">
        <f t="shared" si="28"/>
        <v>20</v>
      </c>
    </row>
    <row r="551" spans="71:111" x14ac:dyDescent="0.2">
      <c r="BS551" s="21">
        <v>847</v>
      </c>
      <c r="BT551" s="21">
        <v>-10</v>
      </c>
      <c r="BU551" s="21">
        <f t="shared" si="29"/>
        <v>-40</v>
      </c>
      <c r="BV551" s="21">
        <v>747</v>
      </c>
      <c r="BW551" s="21">
        <f t="shared" si="30"/>
        <v>30</v>
      </c>
      <c r="DC551" s="21">
        <v>847</v>
      </c>
      <c r="DD551" s="21">
        <v>40</v>
      </c>
      <c r="DF551" s="21">
        <v>747</v>
      </c>
      <c r="DG551" s="21">
        <f t="shared" si="28"/>
        <v>20</v>
      </c>
    </row>
    <row r="552" spans="71:111" x14ac:dyDescent="0.2">
      <c r="BS552" s="21">
        <v>848</v>
      </c>
      <c r="BT552" s="21">
        <v>-10</v>
      </c>
      <c r="BU552" s="21">
        <f t="shared" si="29"/>
        <v>-40</v>
      </c>
      <c r="BV552" s="21">
        <v>748</v>
      </c>
      <c r="BW552" s="21">
        <f t="shared" si="30"/>
        <v>30</v>
      </c>
      <c r="DC552" s="21">
        <v>848</v>
      </c>
      <c r="DD552" s="21">
        <v>40</v>
      </c>
      <c r="DF552" s="21">
        <v>748</v>
      </c>
      <c r="DG552" s="21">
        <f t="shared" si="28"/>
        <v>20</v>
      </c>
    </row>
    <row r="553" spans="71:111" x14ac:dyDescent="0.2">
      <c r="BS553" s="21">
        <v>849</v>
      </c>
      <c r="BT553" s="21">
        <v>-10</v>
      </c>
      <c r="BU553" s="21">
        <f t="shared" si="29"/>
        <v>-40</v>
      </c>
      <c r="BV553" s="21">
        <v>749</v>
      </c>
      <c r="BW553" s="21">
        <f t="shared" si="30"/>
        <v>30</v>
      </c>
      <c r="DC553" s="21">
        <v>849</v>
      </c>
      <c r="DD553" s="21">
        <v>40</v>
      </c>
      <c r="DF553" s="21">
        <v>749</v>
      </c>
      <c r="DG553" s="21">
        <f t="shared" si="28"/>
        <v>20</v>
      </c>
    </row>
    <row r="554" spans="71:111" x14ac:dyDescent="0.2">
      <c r="BS554" s="21">
        <v>850</v>
      </c>
      <c r="BT554" s="21">
        <v>-10</v>
      </c>
      <c r="BU554" s="21">
        <f t="shared" si="29"/>
        <v>-40</v>
      </c>
      <c r="BV554" s="21">
        <v>750</v>
      </c>
      <c r="BW554" s="21">
        <f t="shared" si="30"/>
        <v>30</v>
      </c>
      <c r="DC554" s="21">
        <v>850</v>
      </c>
      <c r="DD554" s="21">
        <v>40</v>
      </c>
      <c r="DF554" s="21">
        <v>750</v>
      </c>
      <c r="DG554" s="21">
        <f t="shared" si="28"/>
        <v>20</v>
      </c>
    </row>
    <row r="555" spans="71:111" x14ac:dyDescent="0.2">
      <c r="BS555" s="21">
        <v>851</v>
      </c>
      <c r="BT555" s="21">
        <v>-10</v>
      </c>
      <c r="BU555" s="21">
        <f t="shared" si="29"/>
        <v>-40</v>
      </c>
      <c r="BV555" s="21">
        <v>751</v>
      </c>
      <c r="BW555" s="21">
        <f t="shared" si="30"/>
        <v>30</v>
      </c>
      <c r="DC555" s="21">
        <v>851</v>
      </c>
      <c r="DD555" s="21">
        <v>40</v>
      </c>
      <c r="DF555" s="21">
        <v>751</v>
      </c>
      <c r="DG555" s="21">
        <f t="shared" si="28"/>
        <v>20</v>
      </c>
    </row>
    <row r="556" spans="71:111" x14ac:dyDescent="0.2">
      <c r="BS556" s="21">
        <v>852</v>
      </c>
      <c r="BT556" s="21">
        <v>-10</v>
      </c>
      <c r="BU556" s="21">
        <f t="shared" si="29"/>
        <v>-40</v>
      </c>
      <c r="BV556" s="21">
        <v>752</v>
      </c>
      <c r="BW556" s="21">
        <f t="shared" si="30"/>
        <v>30</v>
      </c>
      <c r="DC556" s="21">
        <v>852</v>
      </c>
      <c r="DD556" s="21">
        <v>40</v>
      </c>
      <c r="DF556" s="21">
        <v>752</v>
      </c>
      <c r="DG556" s="21">
        <f t="shared" si="28"/>
        <v>20</v>
      </c>
    </row>
    <row r="557" spans="71:111" x14ac:dyDescent="0.2">
      <c r="BS557" s="21">
        <v>853</v>
      </c>
      <c r="BT557" s="21">
        <v>-10</v>
      </c>
      <c r="BU557" s="21">
        <f t="shared" si="29"/>
        <v>-40</v>
      </c>
      <c r="BV557" s="21">
        <v>753</v>
      </c>
      <c r="BW557" s="21">
        <f t="shared" si="30"/>
        <v>30</v>
      </c>
      <c r="DC557" s="21">
        <v>853</v>
      </c>
      <c r="DD557" s="21">
        <v>40</v>
      </c>
      <c r="DF557" s="21">
        <v>753</v>
      </c>
      <c r="DG557" s="21">
        <f t="shared" si="28"/>
        <v>20</v>
      </c>
    </row>
    <row r="558" spans="71:111" x14ac:dyDescent="0.2">
      <c r="BS558" s="21">
        <v>854</v>
      </c>
      <c r="BT558" s="21">
        <v>-10</v>
      </c>
      <c r="BU558" s="21">
        <f t="shared" si="29"/>
        <v>-40</v>
      </c>
      <c r="BV558" s="21">
        <v>754</v>
      </c>
      <c r="BW558" s="21">
        <f t="shared" si="30"/>
        <v>30</v>
      </c>
      <c r="DC558" s="21">
        <v>854</v>
      </c>
      <c r="DD558" s="21">
        <v>40</v>
      </c>
      <c r="DF558" s="21">
        <v>754</v>
      </c>
      <c r="DG558" s="21">
        <f t="shared" si="28"/>
        <v>20</v>
      </c>
    </row>
    <row r="559" spans="71:111" x14ac:dyDescent="0.2">
      <c r="BS559" s="21">
        <v>855</v>
      </c>
      <c r="BT559" s="21">
        <v>-10</v>
      </c>
      <c r="BU559" s="21">
        <f t="shared" si="29"/>
        <v>-40</v>
      </c>
      <c r="BV559" s="21">
        <v>755</v>
      </c>
      <c r="BW559" s="21">
        <f t="shared" si="30"/>
        <v>30</v>
      </c>
      <c r="DC559" s="21">
        <v>855</v>
      </c>
      <c r="DD559" s="21">
        <v>40</v>
      </c>
      <c r="DF559" s="21">
        <v>755</v>
      </c>
      <c r="DG559" s="21">
        <f t="shared" si="28"/>
        <v>20</v>
      </c>
    </row>
    <row r="560" spans="71:111" x14ac:dyDescent="0.2">
      <c r="BS560" s="21">
        <v>856</v>
      </c>
      <c r="BT560" s="21">
        <v>-10</v>
      </c>
      <c r="BU560" s="21">
        <f t="shared" si="29"/>
        <v>-40</v>
      </c>
      <c r="BV560" s="21">
        <v>756</v>
      </c>
      <c r="BW560" s="21">
        <f t="shared" si="30"/>
        <v>30</v>
      </c>
      <c r="DC560" s="21">
        <v>856</v>
      </c>
      <c r="DD560" s="21">
        <v>40</v>
      </c>
      <c r="DF560" s="21">
        <v>756</v>
      </c>
      <c r="DG560" s="21">
        <f t="shared" si="28"/>
        <v>20</v>
      </c>
    </row>
    <row r="561" spans="71:111" x14ac:dyDescent="0.2">
      <c r="BS561" s="21">
        <v>857</v>
      </c>
      <c r="BT561" s="21">
        <v>-10</v>
      </c>
      <c r="BU561" s="21">
        <f t="shared" si="29"/>
        <v>-40</v>
      </c>
      <c r="BV561" s="21">
        <v>757</v>
      </c>
      <c r="BW561" s="21">
        <f t="shared" si="30"/>
        <v>30</v>
      </c>
      <c r="DC561" s="21">
        <v>857</v>
      </c>
      <c r="DD561" s="21">
        <v>40</v>
      </c>
      <c r="DF561" s="21">
        <v>757</v>
      </c>
      <c r="DG561" s="21">
        <f t="shared" si="28"/>
        <v>20</v>
      </c>
    </row>
    <row r="562" spans="71:111" x14ac:dyDescent="0.2">
      <c r="BS562" s="21">
        <v>858</v>
      </c>
      <c r="BT562" s="21">
        <v>-10</v>
      </c>
      <c r="BU562" s="21">
        <f t="shared" si="29"/>
        <v>-40</v>
      </c>
      <c r="BV562" s="21">
        <v>758</v>
      </c>
      <c r="BW562" s="21">
        <f t="shared" si="30"/>
        <v>30</v>
      </c>
      <c r="DC562" s="21">
        <v>858</v>
      </c>
      <c r="DD562" s="21">
        <v>40</v>
      </c>
      <c r="DF562" s="21">
        <v>758</v>
      </c>
      <c r="DG562" s="21">
        <f t="shared" si="28"/>
        <v>20</v>
      </c>
    </row>
    <row r="563" spans="71:111" x14ac:dyDescent="0.2">
      <c r="BS563" s="21">
        <v>859</v>
      </c>
      <c r="BT563" s="21">
        <v>-10</v>
      </c>
      <c r="BU563" s="21">
        <f t="shared" si="29"/>
        <v>-40</v>
      </c>
      <c r="BV563" s="21">
        <v>759</v>
      </c>
      <c r="BW563" s="21">
        <f t="shared" si="30"/>
        <v>30</v>
      </c>
      <c r="DC563" s="21">
        <v>859</v>
      </c>
      <c r="DD563" s="21">
        <v>40</v>
      </c>
      <c r="DF563" s="21">
        <v>759</v>
      </c>
      <c r="DG563" s="21">
        <f t="shared" si="28"/>
        <v>20</v>
      </c>
    </row>
    <row r="564" spans="71:111" x14ac:dyDescent="0.2">
      <c r="BS564" s="21">
        <v>860</v>
      </c>
      <c r="BT564" s="21">
        <v>-10</v>
      </c>
      <c r="BU564" s="21">
        <f t="shared" si="29"/>
        <v>-40</v>
      </c>
      <c r="BV564" s="21">
        <v>760</v>
      </c>
      <c r="BW564" s="21">
        <f t="shared" si="30"/>
        <v>30</v>
      </c>
      <c r="DC564" s="21">
        <v>860</v>
      </c>
      <c r="DD564" s="21">
        <v>40</v>
      </c>
      <c r="DF564" s="21">
        <v>760</v>
      </c>
      <c r="DG564" s="21">
        <f t="shared" si="28"/>
        <v>20</v>
      </c>
    </row>
    <row r="565" spans="71:111" x14ac:dyDescent="0.2">
      <c r="BS565" s="21">
        <v>861</v>
      </c>
      <c r="BT565" s="21">
        <v>-10</v>
      </c>
      <c r="BU565" s="21">
        <f t="shared" si="29"/>
        <v>-40</v>
      </c>
      <c r="BV565" s="21">
        <v>761</v>
      </c>
      <c r="BW565" s="21">
        <f t="shared" si="30"/>
        <v>30</v>
      </c>
      <c r="DC565" s="21">
        <v>861</v>
      </c>
      <c r="DD565" s="21">
        <v>40</v>
      </c>
      <c r="DF565" s="21">
        <v>761</v>
      </c>
      <c r="DG565" s="21">
        <f t="shared" si="28"/>
        <v>20</v>
      </c>
    </row>
    <row r="566" spans="71:111" x14ac:dyDescent="0.2">
      <c r="BS566" s="21">
        <v>862</v>
      </c>
      <c r="BT566" s="21">
        <v>-10</v>
      </c>
      <c r="BU566" s="21">
        <f t="shared" si="29"/>
        <v>-40</v>
      </c>
      <c r="BV566" s="21">
        <v>762</v>
      </c>
      <c r="BW566" s="21">
        <f t="shared" si="30"/>
        <v>30</v>
      </c>
      <c r="DC566" s="21">
        <v>862</v>
      </c>
      <c r="DD566" s="21">
        <v>40</v>
      </c>
      <c r="DF566" s="21">
        <v>762</v>
      </c>
      <c r="DG566" s="21">
        <f t="shared" si="28"/>
        <v>20</v>
      </c>
    </row>
    <row r="567" spans="71:111" x14ac:dyDescent="0.2">
      <c r="BS567" s="21">
        <v>863</v>
      </c>
      <c r="BT567" s="21">
        <v>-10</v>
      </c>
      <c r="BU567" s="21">
        <f t="shared" si="29"/>
        <v>-40</v>
      </c>
      <c r="BV567" s="21">
        <v>763</v>
      </c>
      <c r="BW567" s="21">
        <f t="shared" si="30"/>
        <v>30</v>
      </c>
      <c r="DC567" s="21">
        <v>863</v>
      </c>
      <c r="DD567" s="21">
        <v>40</v>
      </c>
      <c r="DF567" s="21">
        <v>763</v>
      </c>
      <c r="DG567" s="21">
        <f t="shared" si="28"/>
        <v>20</v>
      </c>
    </row>
    <row r="568" spans="71:111" x14ac:dyDescent="0.2">
      <c r="BS568" s="21">
        <v>864</v>
      </c>
      <c r="BT568" s="21">
        <v>-10</v>
      </c>
      <c r="BU568" s="21">
        <f t="shared" si="29"/>
        <v>-40</v>
      </c>
      <c r="BV568" s="21">
        <v>764</v>
      </c>
      <c r="BW568" s="21">
        <f t="shared" si="30"/>
        <v>30</v>
      </c>
      <c r="DC568" s="21">
        <v>864</v>
      </c>
      <c r="DD568" s="21">
        <v>40</v>
      </c>
      <c r="DF568" s="21">
        <v>764</v>
      </c>
      <c r="DG568" s="21">
        <f t="shared" si="28"/>
        <v>20</v>
      </c>
    </row>
    <row r="569" spans="71:111" x14ac:dyDescent="0.2">
      <c r="BS569" s="21">
        <v>865</v>
      </c>
      <c r="BT569" s="21">
        <v>-10</v>
      </c>
      <c r="BU569" s="21">
        <f t="shared" si="29"/>
        <v>-40</v>
      </c>
      <c r="BV569" s="21">
        <v>765</v>
      </c>
      <c r="BW569" s="21">
        <f t="shared" si="30"/>
        <v>30</v>
      </c>
      <c r="DC569" s="21">
        <v>865</v>
      </c>
      <c r="DD569" s="21">
        <v>40</v>
      </c>
      <c r="DF569" s="21">
        <v>765</v>
      </c>
      <c r="DG569" s="21">
        <f t="shared" ref="DG569:DG632" si="31">DD469</f>
        <v>20</v>
      </c>
    </row>
    <row r="570" spans="71:111" x14ac:dyDescent="0.2">
      <c r="BS570" s="21">
        <v>866</v>
      </c>
      <c r="BT570" s="21">
        <v>-10</v>
      </c>
      <c r="BU570" s="21">
        <f t="shared" si="29"/>
        <v>-40</v>
      </c>
      <c r="BV570" s="21">
        <v>766</v>
      </c>
      <c r="BW570" s="21">
        <f t="shared" si="30"/>
        <v>30</v>
      </c>
      <c r="DC570" s="21">
        <v>866</v>
      </c>
      <c r="DD570" s="21">
        <v>40</v>
      </c>
      <c r="DF570" s="21">
        <v>766</v>
      </c>
      <c r="DG570" s="21">
        <f t="shared" si="31"/>
        <v>20</v>
      </c>
    </row>
    <row r="571" spans="71:111" x14ac:dyDescent="0.2">
      <c r="BS571" s="21">
        <v>867</v>
      </c>
      <c r="BT571" s="21">
        <v>-10</v>
      </c>
      <c r="BU571" s="21">
        <f t="shared" si="29"/>
        <v>-40</v>
      </c>
      <c r="BV571" s="21">
        <v>767</v>
      </c>
      <c r="BW571" s="21">
        <f t="shared" si="30"/>
        <v>30</v>
      </c>
      <c r="DC571" s="21">
        <v>867</v>
      </c>
      <c r="DD571" s="21">
        <v>40</v>
      </c>
      <c r="DF571" s="21">
        <v>767</v>
      </c>
      <c r="DG571" s="21">
        <f t="shared" si="31"/>
        <v>20</v>
      </c>
    </row>
    <row r="572" spans="71:111" x14ac:dyDescent="0.2">
      <c r="BS572" s="21">
        <v>868</v>
      </c>
      <c r="BT572" s="21">
        <v>-10</v>
      </c>
      <c r="BU572" s="21">
        <f t="shared" si="29"/>
        <v>-40</v>
      </c>
      <c r="BV572" s="21">
        <v>768</v>
      </c>
      <c r="BW572" s="21">
        <f t="shared" si="30"/>
        <v>30</v>
      </c>
      <c r="DC572" s="21">
        <v>868</v>
      </c>
      <c r="DD572" s="21">
        <v>40</v>
      </c>
      <c r="DF572" s="21">
        <v>768</v>
      </c>
      <c r="DG572" s="21">
        <f t="shared" si="31"/>
        <v>20</v>
      </c>
    </row>
    <row r="573" spans="71:111" x14ac:dyDescent="0.2">
      <c r="BS573" s="21">
        <v>869</v>
      </c>
      <c r="BT573" s="21">
        <v>-10</v>
      </c>
      <c r="BU573" s="21">
        <f t="shared" si="29"/>
        <v>-40</v>
      </c>
      <c r="BV573" s="21">
        <v>769</v>
      </c>
      <c r="BW573" s="21">
        <f t="shared" si="30"/>
        <v>30</v>
      </c>
      <c r="DC573" s="21">
        <v>869</v>
      </c>
      <c r="DD573" s="21">
        <v>40</v>
      </c>
      <c r="DF573" s="21">
        <v>769</v>
      </c>
      <c r="DG573" s="21">
        <f t="shared" si="31"/>
        <v>20</v>
      </c>
    </row>
    <row r="574" spans="71:111" x14ac:dyDescent="0.2">
      <c r="BS574" s="21">
        <v>870</v>
      </c>
      <c r="BT574" s="21">
        <v>-10</v>
      </c>
      <c r="BU574" s="21">
        <f t="shared" si="29"/>
        <v>-40</v>
      </c>
      <c r="BV574" s="21">
        <v>770</v>
      </c>
      <c r="BW574" s="21">
        <f t="shared" si="30"/>
        <v>30</v>
      </c>
      <c r="DC574" s="21">
        <v>870</v>
      </c>
      <c r="DD574" s="21">
        <v>40</v>
      </c>
      <c r="DF574" s="21">
        <v>770</v>
      </c>
      <c r="DG574" s="21">
        <f t="shared" si="31"/>
        <v>20</v>
      </c>
    </row>
    <row r="575" spans="71:111" x14ac:dyDescent="0.2">
      <c r="BS575" s="21">
        <v>871</v>
      </c>
      <c r="BT575" s="21">
        <v>-10</v>
      </c>
      <c r="BU575" s="21">
        <f t="shared" si="29"/>
        <v>-40</v>
      </c>
      <c r="BV575" s="21">
        <v>771</v>
      </c>
      <c r="BW575" s="21">
        <f t="shared" si="30"/>
        <v>30</v>
      </c>
      <c r="DC575" s="21">
        <v>871</v>
      </c>
      <c r="DD575" s="21">
        <v>40</v>
      </c>
      <c r="DF575" s="21">
        <v>771</v>
      </c>
      <c r="DG575" s="21">
        <f t="shared" si="31"/>
        <v>20</v>
      </c>
    </row>
    <row r="576" spans="71:111" x14ac:dyDescent="0.2">
      <c r="BS576" s="21">
        <v>872</v>
      </c>
      <c r="BT576" s="21">
        <v>-10</v>
      </c>
      <c r="BU576" s="21">
        <f t="shared" si="29"/>
        <v>-40</v>
      </c>
      <c r="BV576" s="21">
        <v>772</v>
      </c>
      <c r="BW576" s="21">
        <f t="shared" si="30"/>
        <v>30</v>
      </c>
      <c r="DC576" s="21">
        <v>872</v>
      </c>
      <c r="DD576" s="21">
        <v>40</v>
      </c>
      <c r="DF576" s="21">
        <v>772</v>
      </c>
      <c r="DG576" s="21">
        <f t="shared" si="31"/>
        <v>20</v>
      </c>
    </row>
    <row r="577" spans="71:111" x14ac:dyDescent="0.2">
      <c r="BS577" s="21">
        <v>873</v>
      </c>
      <c r="BT577" s="21">
        <v>-10</v>
      </c>
      <c r="BU577" s="21">
        <f t="shared" si="29"/>
        <v>-40</v>
      </c>
      <c r="BV577" s="21">
        <v>773</v>
      </c>
      <c r="BW577" s="21">
        <f t="shared" si="30"/>
        <v>30</v>
      </c>
      <c r="DC577" s="21">
        <v>873</v>
      </c>
      <c r="DD577" s="21">
        <v>40</v>
      </c>
      <c r="DF577" s="21">
        <v>773</v>
      </c>
      <c r="DG577" s="21">
        <f t="shared" si="31"/>
        <v>20</v>
      </c>
    </row>
    <row r="578" spans="71:111" x14ac:dyDescent="0.2">
      <c r="BS578" s="21">
        <v>874</v>
      </c>
      <c r="BT578" s="21">
        <v>-10</v>
      </c>
      <c r="BU578" s="21">
        <f t="shared" si="29"/>
        <v>-40</v>
      </c>
      <c r="BV578" s="21">
        <v>774</v>
      </c>
      <c r="BW578" s="21">
        <f t="shared" si="30"/>
        <v>30</v>
      </c>
      <c r="DC578" s="21">
        <v>874</v>
      </c>
      <c r="DD578" s="21">
        <v>40</v>
      </c>
      <c r="DF578" s="21">
        <v>774</v>
      </c>
      <c r="DG578" s="21">
        <f t="shared" si="31"/>
        <v>20</v>
      </c>
    </row>
    <row r="579" spans="71:111" x14ac:dyDescent="0.2">
      <c r="BS579" s="21">
        <v>875</v>
      </c>
      <c r="BT579" s="21">
        <v>-10</v>
      </c>
      <c r="BU579" s="21">
        <f t="shared" si="29"/>
        <v>-40</v>
      </c>
      <c r="BV579" s="21">
        <v>775</v>
      </c>
      <c r="BW579" s="21">
        <f t="shared" si="30"/>
        <v>30</v>
      </c>
      <c r="DC579" s="21">
        <v>875</v>
      </c>
      <c r="DD579" s="21">
        <v>40</v>
      </c>
      <c r="DF579" s="21">
        <v>775</v>
      </c>
      <c r="DG579" s="21">
        <f t="shared" si="31"/>
        <v>20</v>
      </c>
    </row>
    <row r="580" spans="71:111" x14ac:dyDescent="0.2">
      <c r="BS580" s="21">
        <v>876</v>
      </c>
      <c r="BT580" s="21">
        <v>-10</v>
      </c>
      <c r="BU580" s="21">
        <f t="shared" si="29"/>
        <v>-40</v>
      </c>
      <c r="BV580" s="21">
        <v>776</v>
      </c>
      <c r="BW580" s="21">
        <f t="shared" si="30"/>
        <v>30</v>
      </c>
      <c r="DC580" s="21">
        <v>876</v>
      </c>
      <c r="DD580" s="21">
        <v>40</v>
      </c>
      <c r="DF580" s="21">
        <v>776</v>
      </c>
      <c r="DG580" s="21">
        <f t="shared" si="31"/>
        <v>20</v>
      </c>
    </row>
    <row r="581" spans="71:111" x14ac:dyDescent="0.2">
      <c r="BS581" s="21">
        <v>877</v>
      </c>
      <c r="BT581" s="21">
        <v>-10</v>
      </c>
      <c r="BU581" s="21">
        <f t="shared" si="29"/>
        <v>-40</v>
      </c>
      <c r="BV581" s="21">
        <v>777</v>
      </c>
      <c r="BW581" s="21">
        <f t="shared" si="30"/>
        <v>30</v>
      </c>
      <c r="DC581" s="21">
        <v>877</v>
      </c>
      <c r="DD581" s="21">
        <v>40</v>
      </c>
      <c r="DF581" s="21">
        <v>777</v>
      </c>
      <c r="DG581" s="21">
        <f t="shared" si="31"/>
        <v>20</v>
      </c>
    </row>
    <row r="582" spans="71:111" x14ac:dyDescent="0.2">
      <c r="BS582" s="21">
        <v>878</v>
      </c>
      <c r="BT582" s="21">
        <v>-10</v>
      </c>
      <c r="BU582" s="21">
        <f t="shared" ref="BU582:BU645" si="32">BU581</f>
        <v>-40</v>
      </c>
      <c r="BV582" s="21">
        <v>778</v>
      </c>
      <c r="BW582" s="21">
        <f t="shared" ref="BW582:BW645" si="33">BW581</f>
        <v>30</v>
      </c>
      <c r="DC582" s="21">
        <v>878</v>
      </c>
      <c r="DD582" s="21">
        <v>40</v>
      </c>
      <c r="DF582" s="21">
        <v>778</v>
      </c>
      <c r="DG582" s="21">
        <f t="shared" si="31"/>
        <v>20</v>
      </c>
    </row>
    <row r="583" spans="71:111" x14ac:dyDescent="0.2">
      <c r="BS583" s="21">
        <v>879</v>
      </c>
      <c r="BT583" s="21">
        <v>-10</v>
      </c>
      <c r="BU583" s="21">
        <f t="shared" si="32"/>
        <v>-40</v>
      </c>
      <c r="BV583" s="21">
        <v>779</v>
      </c>
      <c r="BW583" s="21">
        <f t="shared" si="33"/>
        <v>30</v>
      </c>
      <c r="DC583" s="21">
        <v>879</v>
      </c>
      <c r="DD583" s="21">
        <v>40</v>
      </c>
      <c r="DF583" s="21">
        <v>779</v>
      </c>
      <c r="DG583" s="21">
        <f t="shared" si="31"/>
        <v>20</v>
      </c>
    </row>
    <row r="584" spans="71:111" x14ac:dyDescent="0.2">
      <c r="BS584" s="21">
        <v>880</v>
      </c>
      <c r="BT584" s="21">
        <v>-10</v>
      </c>
      <c r="BU584" s="21">
        <f t="shared" si="32"/>
        <v>-40</v>
      </c>
      <c r="BV584" s="21">
        <v>780</v>
      </c>
      <c r="BW584" s="21">
        <f t="shared" si="33"/>
        <v>30</v>
      </c>
      <c r="DC584" s="21">
        <v>880</v>
      </c>
      <c r="DD584" s="21">
        <v>40</v>
      </c>
      <c r="DF584" s="21">
        <v>780</v>
      </c>
      <c r="DG584" s="21">
        <f t="shared" si="31"/>
        <v>20</v>
      </c>
    </row>
    <row r="585" spans="71:111" x14ac:dyDescent="0.2">
      <c r="BS585" s="21">
        <v>881</v>
      </c>
      <c r="BT585" s="21">
        <v>-10</v>
      </c>
      <c r="BU585" s="21">
        <f t="shared" si="32"/>
        <v>-40</v>
      </c>
      <c r="BV585" s="21">
        <v>781</v>
      </c>
      <c r="BW585" s="21">
        <f t="shared" si="33"/>
        <v>30</v>
      </c>
      <c r="DC585" s="21">
        <v>881</v>
      </c>
      <c r="DD585" s="21">
        <v>40</v>
      </c>
      <c r="DF585" s="21">
        <v>781</v>
      </c>
      <c r="DG585" s="21">
        <f t="shared" si="31"/>
        <v>20</v>
      </c>
    </row>
    <row r="586" spans="71:111" x14ac:dyDescent="0.2">
      <c r="BS586" s="21">
        <v>882</v>
      </c>
      <c r="BT586" s="21">
        <v>-10</v>
      </c>
      <c r="BU586" s="21">
        <f t="shared" si="32"/>
        <v>-40</v>
      </c>
      <c r="BV586" s="21">
        <v>782</v>
      </c>
      <c r="BW586" s="21">
        <f t="shared" si="33"/>
        <v>30</v>
      </c>
      <c r="DC586" s="21">
        <v>882</v>
      </c>
      <c r="DD586" s="21">
        <v>40</v>
      </c>
      <c r="DF586" s="21">
        <v>782</v>
      </c>
      <c r="DG586" s="21">
        <f t="shared" si="31"/>
        <v>20</v>
      </c>
    </row>
    <row r="587" spans="71:111" x14ac:dyDescent="0.2">
      <c r="BS587" s="21">
        <v>883</v>
      </c>
      <c r="BT587" s="21">
        <v>-10</v>
      </c>
      <c r="BU587" s="21">
        <f t="shared" si="32"/>
        <v>-40</v>
      </c>
      <c r="BV587" s="21">
        <v>783</v>
      </c>
      <c r="BW587" s="21">
        <f t="shared" si="33"/>
        <v>30</v>
      </c>
      <c r="DC587" s="21">
        <v>883</v>
      </c>
      <c r="DD587" s="21">
        <v>40</v>
      </c>
      <c r="DF587" s="21">
        <v>783</v>
      </c>
      <c r="DG587" s="21">
        <f t="shared" si="31"/>
        <v>20</v>
      </c>
    </row>
    <row r="588" spans="71:111" x14ac:dyDescent="0.2">
      <c r="BS588" s="21">
        <v>884</v>
      </c>
      <c r="BT588" s="21">
        <v>-10</v>
      </c>
      <c r="BU588" s="21">
        <f t="shared" si="32"/>
        <v>-40</v>
      </c>
      <c r="BV588" s="21">
        <v>784</v>
      </c>
      <c r="BW588" s="21">
        <f t="shared" si="33"/>
        <v>30</v>
      </c>
      <c r="DC588" s="21">
        <v>884</v>
      </c>
      <c r="DD588" s="21">
        <v>40</v>
      </c>
      <c r="DF588" s="21">
        <v>784</v>
      </c>
      <c r="DG588" s="21">
        <f t="shared" si="31"/>
        <v>20</v>
      </c>
    </row>
    <row r="589" spans="71:111" x14ac:dyDescent="0.2">
      <c r="BS589" s="21">
        <v>885</v>
      </c>
      <c r="BT589" s="21">
        <v>-10</v>
      </c>
      <c r="BU589" s="21">
        <f t="shared" si="32"/>
        <v>-40</v>
      </c>
      <c r="BV589" s="21">
        <v>785</v>
      </c>
      <c r="BW589" s="21">
        <f t="shared" si="33"/>
        <v>30</v>
      </c>
      <c r="DC589" s="21">
        <v>885</v>
      </c>
      <c r="DD589" s="21">
        <v>40</v>
      </c>
      <c r="DF589" s="21">
        <v>785</v>
      </c>
      <c r="DG589" s="21">
        <f t="shared" si="31"/>
        <v>20</v>
      </c>
    </row>
    <row r="590" spans="71:111" x14ac:dyDescent="0.2">
      <c r="BS590" s="21">
        <v>886</v>
      </c>
      <c r="BT590" s="21">
        <v>-10</v>
      </c>
      <c r="BU590" s="21">
        <f t="shared" si="32"/>
        <v>-40</v>
      </c>
      <c r="BV590" s="21">
        <v>786</v>
      </c>
      <c r="BW590" s="21">
        <f t="shared" si="33"/>
        <v>30</v>
      </c>
      <c r="DC590" s="21">
        <v>886</v>
      </c>
      <c r="DD590" s="21">
        <v>40</v>
      </c>
      <c r="DF590" s="21">
        <v>786</v>
      </c>
      <c r="DG590" s="21">
        <f t="shared" si="31"/>
        <v>20</v>
      </c>
    </row>
    <row r="591" spans="71:111" x14ac:dyDescent="0.2">
      <c r="BS591" s="21">
        <v>887</v>
      </c>
      <c r="BT591" s="21">
        <v>-10</v>
      </c>
      <c r="BU591" s="21">
        <f t="shared" si="32"/>
        <v>-40</v>
      </c>
      <c r="BV591" s="21">
        <v>787</v>
      </c>
      <c r="BW591" s="21">
        <f t="shared" si="33"/>
        <v>30</v>
      </c>
      <c r="DC591" s="21">
        <v>887</v>
      </c>
      <c r="DD591" s="21">
        <v>40</v>
      </c>
      <c r="DF591" s="21">
        <v>787</v>
      </c>
      <c r="DG591" s="21">
        <f t="shared" si="31"/>
        <v>20</v>
      </c>
    </row>
    <row r="592" spans="71:111" x14ac:dyDescent="0.2">
      <c r="BS592" s="21">
        <v>888</v>
      </c>
      <c r="BT592" s="21">
        <v>-10</v>
      </c>
      <c r="BU592" s="21">
        <f t="shared" si="32"/>
        <v>-40</v>
      </c>
      <c r="BV592" s="21">
        <v>788</v>
      </c>
      <c r="BW592" s="21">
        <f t="shared" si="33"/>
        <v>30</v>
      </c>
      <c r="DC592" s="21">
        <v>888</v>
      </c>
      <c r="DD592" s="21">
        <v>40</v>
      </c>
      <c r="DF592" s="21">
        <v>788</v>
      </c>
      <c r="DG592" s="21">
        <f t="shared" si="31"/>
        <v>20</v>
      </c>
    </row>
    <row r="593" spans="71:111" x14ac:dyDescent="0.2">
      <c r="BS593" s="21">
        <v>889</v>
      </c>
      <c r="BT593" s="21">
        <v>-10</v>
      </c>
      <c r="BU593" s="21">
        <f t="shared" si="32"/>
        <v>-40</v>
      </c>
      <c r="BV593" s="21">
        <v>789</v>
      </c>
      <c r="BW593" s="21">
        <f t="shared" si="33"/>
        <v>30</v>
      </c>
      <c r="DC593" s="21">
        <v>889</v>
      </c>
      <c r="DD593" s="21">
        <v>40</v>
      </c>
      <c r="DF593" s="21">
        <v>789</v>
      </c>
      <c r="DG593" s="21">
        <f t="shared" si="31"/>
        <v>20</v>
      </c>
    </row>
    <row r="594" spans="71:111" x14ac:dyDescent="0.2">
      <c r="BS594" s="21">
        <v>890</v>
      </c>
      <c r="BT594" s="21">
        <v>-10</v>
      </c>
      <c r="BU594" s="21">
        <f t="shared" si="32"/>
        <v>-40</v>
      </c>
      <c r="BV594" s="21">
        <v>790</v>
      </c>
      <c r="BW594" s="21">
        <f t="shared" si="33"/>
        <v>30</v>
      </c>
      <c r="DC594" s="21">
        <v>890</v>
      </c>
      <c r="DD594" s="21">
        <v>40</v>
      </c>
      <c r="DF594" s="21">
        <v>790</v>
      </c>
      <c r="DG594" s="21">
        <f t="shared" si="31"/>
        <v>20</v>
      </c>
    </row>
    <row r="595" spans="71:111" x14ac:dyDescent="0.2">
      <c r="BS595" s="21">
        <v>891</v>
      </c>
      <c r="BT595" s="21">
        <v>-10</v>
      </c>
      <c r="BU595" s="21">
        <f t="shared" si="32"/>
        <v>-40</v>
      </c>
      <c r="BV595" s="21">
        <v>791</v>
      </c>
      <c r="BW595" s="21">
        <f t="shared" si="33"/>
        <v>30</v>
      </c>
      <c r="DC595" s="21">
        <v>891</v>
      </c>
      <c r="DD595" s="21">
        <v>40</v>
      </c>
      <c r="DF595" s="21">
        <v>791</v>
      </c>
      <c r="DG595" s="21">
        <f t="shared" si="31"/>
        <v>20</v>
      </c>
    </row>
    <row r="596" spans="71:111" x14ac:dyDescent="0.2">
      <c r="BS596" s="21">
        <v>892</v>
      </c>
      <c r="BT596" s="21">
        <v>-10</v>
      </c>
      <c r="BU596" s="21">
        <f t="shared" si="32"/>
        <v>-40</v>
      </c>
      <c r="BV596" s="21">
        <v>792</v>
      </c>
      <c r="BW596" s="21">
        <f t="shared" si="33"/>
        <v>30</v>
      </c>
      <c r="DC596" s="21">
        <v>892</v>
      </c>
      <c r="DD596" s="21">
        <v>40</v>
      </c>
      <c r="DF596" s="21">
        <v>792</v>
      </c>
      <c r="DG596" s="21">
        <f t="shared" si="31"/>
        <v>20</v>
      </c>
    </row>
    <row r="597" spans="71:111" x14ac:dyDescent="0.2">
      <c r="BS597" s="21">
        <v>893</v>
      </c>
      <c r="BT597" s="21">
        <v>-10</v>
      </c>
      <c r="BU597" s="21">
        <f t="shared" si="32"/>
        <v>-40</v>
      </c>
      <c r="BV597" s="21">
        <v>793</v>
      </c>
      <c r="BW597" s="21">
        <f t="shared" si="33"/>
        <v>30</v>
      </c>
      <c r="DC597" s="21">
        <v>893</v>
      </c>
      <c r="DD597" s="21">
        <v>40</v>
      </c>
      <c r="DF597" s="21">
        <v>793</v>
      </c>
      <c r="DG597" s="21">
        <f t="shared" si="31"/>
        <v>20</v>
      </c>
    </row>
    <row r="598" spans="71:111" x14ac:dyDescent="0.2">
      <c r="BS598" s="21">
        <v>894</v>
      </c>
      <c r="BT598" s="21">
        <v>-10</v>
      </c>
      <c r="BU598" s="21">
        <f t="shared" si="32"/>
        <v>-40</v>
      </c>
      <c r="BV598" s="21">
        <v>794</v>
      </c>
      <c r="BW598" s="21">
        <f t="shared" si="33"/>
        <v>30</v>
      </c>
      <c r="DC598" s="21">
        <v>894</v>
      </c>
      <c r="DD598" s="21">
        <v>40</v>
      </c>
      <c r="DF598" s="21">
        <v>794</v>
      </c>
      <c r="DG598" s="21">
        <f t="shared" si="31"/>
        <v>20</v>
      </c>
    </row>
    <row r="599" spans="71:111" x14ac:dyDescent="0.2">
      <c r="BS599" s="21">
        <v>895</v>
      </c>
      <c r="BT599" s="21">
        <v>-10</v>
      </c>
      <c r="BU599" s="21">
        <f t="shared" si="32"/>
        <v>-40</v>
      </c>
      <c r="BV599" s="21">
        <v>795</v>
      </c>
      <c r="BW599" s="21">
        <f t="shared" si="33"/>
        <v>30</v>
      </c>
      <c r="DC599" s="21">
        <v>895</v>
      </c>
      <c r="DD599" s="21">
        <v>40</v>
      </c>
      <c r="DF599" s="21">
        <v>795</v>
      </c>
      <c r="DG599" s="21">
        <f t="shared" si="31"/>
        <v>20</v>
      </c>
    </row>
    <row r="600" spans="71:111" x14ac:dyDescent="0.2">
      <c r="BS600" s="21">
        <v>896</v>
      </c>
      <c r="BT600" s="21">
        <v>-10</v>
      </c>
      <c r="BU600" s="21">
        <f t="shared" si="32"/>
        <v>-40</v>
      </c>
      <c r="BV600" s="21">
        <v>796</v>
      </c>
      <c r="BW600" s="21">
        <f t="shared" si="33"/>
        <v>30</v>
      </c>
      <c r="DC600" s="21">
        <v>896</v>
      </c>
      <c r="DD600" s="21">
        <v>40</v>
      </c>
      <c r="DF600" s="21">
        <v>796</v>
      </c>
      <c r="DG600" s="21">
        <f t="shared" si="31"/>
        <v>20</v>
      </c>
    </row>
    <row r="601" spans="71:111" x14ac:dyDescent="0.2">
      <c r="BS601" s="21">
        <v>897</v>
      </c>
      <c r="BT601" s="21">
        <v>-10</v>
      </c>
      <c r="BU601" s="21">
        <f t="shared" si="32"/>
        <v>-40</v>
      </c>
      <c r="BV601" s="21">
        <v>797</v>
      </c>
      <c r="BW601" s="21">
        <f t="shared" si="33"/>
        <v>30</v>
      </c>
      <c r="DC601" s="21">
        <v>897</v>
      </c>
      <c r="DD601" s="21">
        <v>40</v>
      </c>
      <c r="DF601" s="21">
        <v>797</v>
      </c>
      <c r="DG601" s="21">
        <f t="shared" si="31"/>
        <v>20</v>
      </c>
    </row>
    <row r="602" spans="71:111" x14ac:dyDescent="0.2">
      <c r="BS602" s="21">
        <v>898</v>
      </c>
      <c r="BT602" s="21">
        <v>-10</v>
      </c>
      <c r="BU602" s="21">
        <f t="shared" si="32"/>
        <v>-40</v>
      </c>
      <c r="BV602" s="21">
        <v>798</v>
      </c>
      <c r="BW602" s="21">
        <f t="shared" si="33"/>
        <v>30</v>
      </c>
      <c r="DC602" s="21">
        <v>898</v>
      </c>
      <c r="DD602" s="21">
        <v>40</v>
      </c>
      <c r="DF602" s="21">
        <v>798</v>
      </c>
      <c r="DG602" s="21">
        <f t="shared" si="31"/>
        <v>20</v>
      </c>
    </row>
    <row r="603" spans="71:111" x14ac:dyDescent="0.2">
      <c r="BS603" s="21">
        <v>899</v>
      </c>
      <c r="BT603" s="21">
        <v>-10</v>
      </c>
      <c r="BU603" s="21">
        <f t="shared" si="32"/>
        <v>-40</v>
      </c>
      <c r="BV603" s="21">
        <v>799</v>
      </c>
      <c r="BW603" s="21">
        <f t="shared" si="33"/>
        <v>30</v>
      </c>
      <c r="DC603" s="21">
        <v>899</v>
      </c>
      <c r="DD603" s="21">
        <v>40</v>
      </c>
      <c r="DF603" s="21">
        <v>799</v>
      </c>
      <c r="DG603" s="21">
        <f t="shared" si="31"/>
        <v>20</v>
      </c>
    </row>
    <row r="604" spans="71:111" x14ac:dyDescent="0.2">
      <c r="BS604" s="21">
        <v>900</v>
      </c>
      <c r="BT604" s="21">
        <v>-10</v>
      </c>
      <c r="BU604" s="21">
        <f t="shared" si="32"/>
        <v>-40</v>
      </c>
      <c r="BV604" s="21">
        <v>800</v>
      </c>
      <c r="BW604" s="21">
        <f t="shared" si="33"/>
        <v>30</v>
      </c>
      <c r="DC604" s="21">
        <v>900</v>
      </c>
      <c r="DD604" s="21">
        <v>40</v>
      </c>
      <c r="DF604" s="21">
        <v>800</v>
      </c>
      <c r="DG604" s="21">
        <f t="shared" si="31"/>
        <v>20</v>
      </c>
    </row>
    <row r="605" spans="71:111" x14ac:dyDescent="0.2">
      <c r="BS605" s="21">
        <v>901</v>
      </c>
      <c r="BT605" s="21">
        <v>-10</v>
      </c>
      <c r="BU605" s="21">
        <v>-30</v>
      </c>
      <c r="BV605" s="21">
        <v>801</v>
      </c>
      <c r="BW605" s="21">
        <v>40</v>
      </c>
      <c r="DC605" s="21">
        <v>901</v>
      </c>
      <c r="DD605" s="21">
        <v>40</v>
      </c>
      <c r="DF605" s="21">
        <v>801</v>
      </c>
      <c r="DG605" s="21">
        <f t="shared" si="31"/>
        <v>40</v>
      </c>
    </row>
    <row r="606" spans="71:111" x14ac:dyDescent="0.2">
      <c r="BS606" s="21">
        <v>902</v>
      </c>
      <c r="BT606" s="21">
        <v>-10</v>
      </c>
      <c r="BU606" s="21">
        <f t="shared" si="32"/>
        <v>-30</v>
      </c>
      <c r="BV606" s="21">
        <v>802</v>
      </c>
      <c r="BW606" s="21">
        <f t="shared" si="33"/>
        <v>40</v>
      </c>
      <c r="DC606" s="21">
        <v>902</v>
      </c>
      <c r="DD606" s="21">
        <v>40</v>
      </c>
      <c r="DF606" s="21">
        <v>802</v>
      </c>
      <c r="DG606" s="21">
        <f t="shared" si="31"/>
        <v>40</v>
      </c>
    </row>
    <row r="607" spans="71:111" x14ac:dyDescent="0.2">
      <c r="BS607" s="21">
        <v>903</v>
      </c>
      <c r="BT607" s="21">
        <v>-10</v>
      </c>
      <c r="BU607" s="21">
        <f t="shared" si="32"/>
        <v>-30</v>
      </c>
      <c r="BV607" s="21">
        <v>803</v>
      </c>
      <c r="BW607" s="21">
        <f t="shared" si="33"/>
        <v>40</v>
      </c>
      <c r="DC607" s="21">
        <v>903</v>
      </c>
      <c r="DD607" s="21">
        <v>40</v>
      </c>
      <c r="DF607" s="21">
        <v>803</v>
      </c>
      <c r="DG607" s="21">
        <f t="shared" si="31"/>
        <v>40</v>
      </c>
    </row>
    <row r="608" spans="71:111" x14ac:dyDescent="0.2">
      <c r="BS608" s="21">
        <v>904</v>
      </c>
      <c r="BT608" s="21">
        <v>-10</v>
      </c>
      <c r="BU608" s="21">
        <f t="shared" si="32"/>
        <v>-30</v>
      </c>
      <c r="BV608" s="21">
        <v>804</v>
      </c>
      <c r="BW608" s="21">
        <f t="shared" si="33"/>
        <v>40</v>
      </c>
      <c r="DC608" s="21">
        <v>904</v>
      </c>
      <c r="DD608" s="21">
        <v>40</v>
      </c>
      <c r="DF608" s="21">
        <v>804</v>
      </c>
      <c r="DG608" s="21">
        <f t="shared" si="31"/>
        <v>40</v>
      </c>
    </row>
    <row r="609" spans="71:111" x14ac:dyDescent="0.2">
      <c r="BS609" s="21">
        <v>905</v>
      </c>
      <c r="BT609" s="21">
        <v>-10</v>
      </c>
      <c r="BU609" s="21">
        <f t="shared" si="32"/>
        <v>-30</v>
      </c>
      <c r="BV609" s="21">
        <v>805</v>
      </c>
      <c r="BW609" s="21">
        <f t="shared" si="33"/>
        <v>40</v>
      </c>
      <c r="DC609" s="21">
        <v>905</v>
      </c>
      <c r="DD609" s="21">
        <v>40</v>
      </c>
      <c r="DF609" s="21">
        <v>805</v>
      </c>
      <c r="DG609" s="21">
        <f t="shared" si="31"/>
        <v>40</v>
      </c>
    </row>
    <row r="610" spans="71:111" x14ac:dyDescent="0.2">
      <c r="BS610" s="21">
        <v>906</v>
      </c>
      <c r="BT610" s="21">
        <v>-10</v>
      </c>
      <c r="BU610" s="21">
        <f t="shared" si="32"/>
        <v>-30</v>
      </c>
      <c r="BV610" s="21">
        <v>806</v>
      </c>
      <c r="BW610" s="21">
        <f t="shared" si="33"/>
        <v>40</v>
      </c>
      <c r="DC610" s="21">
        <v>906</v>
      </c>
      <c r="DD610" s="21">
        <v>40</v>
      </c>
      <c r="DF610" s="21">
        <v>806</v>
      </c>
      <c r="DG610" s="21">
        <f t="shared" si="31"/>
        <v>40</v>
      </c>
    </row>
    <row r="611" spans="71:111" x14ac:dyDescent="0.2">
      <c r="BS611" s="21">
        <v>907</v>
      </c>
      <c r="BT611" s="21">
        <v>-10</v>
      </c>
      <c r="BU611" s="21">
        <f t="shared" si="32"/>
        <v>-30</v>
      </c>
      <c r="BV611" s="21">
        <v>807</v>
      </c>
      <c r="BW611" s="21">
        <f t="shared" si="33"/>
        <v>40</v>
      </c>
      <c r="DC611" s="21">
        <v>907</v>
      </c>
      <c r="DD611" s="21">
        <v>40</v>
      </c>
      <c r="DF611" s="21">
        <v>807</v>
      </c>
      <c r="DG611" s="21">
        <f t="shared" si="31"/>
        <v>40</v>
      </c>
    </row>
    <row r="612" spans="71:111" x14ac:dyDescent="0.2">
      <c r="BS612" s="21">
        <v>908</v>
      </c>
      <c r="BT612" s="21">
        <v>-10</v>
      </c>
      <c r="BU612" s="21">
        <f t="shared" si="32"/>
        <v>-30</v>
      </c>
      <c r="BV612" s="21">
        <v>808</v>
      </c>
      <c r="BW612" s="21">
        <f t="shared" si="33"/>
        <v>40</v>
      </c>
      <c r="DC612" s="21">
        <v>908</v>
      </c>
      <c r="DD612" s="21">
        <v>40</v>
      </c>
      <c r="DF612" s="21">
        <v>808</v>
      </c>
      <c r="DG612" s="21">
        <f t="shared" si="31"/>
        <v>40</v>
      </c>
    </row>
    <row r="613" spans="71:111" x14ac:dyDescent="0.2">
      <c r="BS613" s="21">
        <v>909</v>
      </c>
      <c r="BT613" s="21">
        <v>-10</v>
      </c>
      <c r="BU613" s="21">
        <f t="shared" si="32"/>
        <v>-30</v>
      </c>
      <c r="BV613" s="21">
        <v>809</v>
      </c>
      <c r="BW613" s="21">
        <f t="shared" si="33"/>
        <v>40</v>
      </c>
      <c r="DC613" s="21">
        <v>909</v>
      </c>
      <c r="DD613" s="21">
        <v>40</v>
      </c>
      <c r="DF613" s="21">
        <v>809</v>
      </c>
      <c r="DG613" s="21">
        <f t="shared" si="31"/>
        <v>40</v>
      </c>
    </row>
    <row r="614" spans="71:111" x14ac:dyDescent="0.2">
      <c r="BS614" s="21">
        <v>910</v>
      </c>
      <c r="BT614" s="21">
        <v>-10</v>
      </c>
      <c r="BU614" s="21">
        <f t="shared" si="32"/>
        <v>-30</v>
      </c>
      <c r="BV614" s="21">
        <v>810</v>
      </c>
      <c r="BW614" s="21">
        <f t="shared" si="33"/>
        <v>40</v>
      </c>
      <c r="DC614" s="21">
        <v>910</v>
      </c>
      <c r="DD614" s="21">
        <v>40</v>
      </c>
      <c r="DF614" s="21">
        <v>810</v>
      </c>
      <c r="DG614" s="21">
        <f t="shared" si="31"/>
        <v>40</v>
      </c>
    </row>
    <row r="615" spans="71:111" x14ac:dyDescent="0.2">
      <c r="BS615" s="21">
        <v>911</v>
      </c>
      <c r="BT615" s="21">
        <v>-10</v>
      </c>
      <c r="BU615" s="21">
        <f t="shared" si="32"/>
        <v>-30</v>
      </c>
      <c r="BV615" s="21">
        <v>811</v>
      </c>
      <c r="BW615" s="21">
        <f t="shared" si="33"/>
        <v>40</v>
      </c>
      <c r="DC615" s="21">
        <v>911</v>
      </c>
      <c r="DD615" s="21">
        <v>40</v>
      </c>
      <c r="DF615" s="21">
        <v>811</v>
      </c>
      <c r="DG615" s="21">
        <f t="shared" si="31"/>
        <v>40</v>
      </c>
    </row>
    <row r="616" spans="71:111" x14ac:dyDescent="0.2">
      <c r="BS616" s="21">
        <v>912</v>
      </c>
      <c r="BT616" s="21">
        <v>-10</v>
      </c>
      <c r="BU616" s="21">
        <f t="shared" si="32"/>
        <v>-30</v>
      </c>
      <c r="BV616" s="21">
        <v>812</v>
      </c>
      <c r="BW616" s="21">
        <f t="shared" si="33"/>
        <v>40</v>
      </c>
      <c r="DC616" s="21">
        <v>912</v>
      </c>
      <c r="DD616" s="21">
        <v>40</v>
      </c>
      <c r="DF616" s="21">
        <v>812</v>
      </c>
      <c r="DG616" s="21">
        <f t="shared" si="31"/>
        <v>40</v>
      </c>
    </row>
    <row r="617" spans="71:111" x14ac:dyDescent="0.2">
      <c r="BS617" s="21">
        <v>913</v>
      </c>
      <c r="BT617" s="21">
        <v>-10</v>
      </c>
      <c r="BU617" s="21">
        <f t="shared" si="32"/>
        <v>-30</v>
      </c>
      <c r="BV617" s="21">
        <v>813</v>
      </c>
      <c r="BW617" s="21">
        <f t="shared" si="33"/>
        <v>40</v>
      </c>
      <c r="DC617" s="21">
        <v>913</v>
      </c>
      <c r="DD617" s="21">
        <v>40</v>
      </c>
      <c r="DF617" s="21">
        <v>813</v>
      </c>
      <c r="DG617" s="21">
        <f t="shared" si="31"/>
        <v>40</v>
      </c>
    </row>
    <row r="618" spans="71:111" x14ac:dyDescent="0.2">
      <c r="BS618" s="21">
        <v>914</v>
      </c>
      <c r="BT618" s="21">
        <v>-10</v>
      </c>
      <c r="BU618" s="21">
        <f t="shared" si="32"/>
        <v>-30</v>
      </c>
      <c r="BV618" s="21">
        <v>814</v>
      </c>
      <c r="BW618" s="21">
        <f t="shared" si="33"/>
        <v>40</v>
      </c>
      <c r="DC618" s="21">
        <v>914</v>
      </c>
      <c r="DD618" s="21">
        <v>40</v>
      </c>
      <c r="DF618" s="21">
        <v>814</v>
      </c>
      <c r="DG618" s="21">
        <f t="shared" si="31"/>
        <v>40</v>
      </c>
    </row>
    <row r="619" spans="71:111" x14ac:dyDescent="0.2">
      <c r="BS619" s="21">
        <v>915</v>
      </c>
      <c r="BT619" s="21">
        <v>-10</v>
      </c>
      <c r="BU619" s="21">
        <f t="shared" si="32"/>
        <v>-30</v>
      </c>
      <c r="BV619" s="21">
        <v>815</v>
      </c>
      <c r="BW619" s="21">
        <f t="shared" si="33"/>
        <v>40</v>
      </c>
      <c r="DC619" s="21">
        <v>915</v>
      </c>
      <c r="DD619" s="21">
        <v>40</v>
      </c>
      <c r="DF619" s="21">
        <v>815</v>
      </c>
      <c r="DG619" s="21">
        <f t="shared" si="31"/>
        <v>40</v>
      </c>
    </row>
    <row r="620" spans="71:111" x14ac:dyDescent="0.2">
      <c r="BS620" s="21">
        <v>916</v>
      </c>
      <c r="BT620" s="21">
        <v>-10</v>
      </c>
      <c r="BU620" s="21">
        <f t="shared" si="32"/>
        <v>-30</v>
      </c>
      <c r="BV620" s="21">
        <v>816</v>
      </c>
      <c r="BW620" s="21">
        <f t="shared" si="33"/>
        <v>40</v>
      </c>
      <c r="DC620" s="21">
        <v>916</v>
      </c>
      <c r="DD620" s="21">
        <v>40</v>
      </c>
      <c r="DF620" s="21">
        <v>816</v>
      </c>
      <c r="DG620" s="21">
        <f t="shared" si="31"/>
        <v>40</v>
      </c>
    </row>
    <row r="621" spans="71:111" x14ac:dyDescent="0.2">
      <c r="BS621" s="21">
        <v>917</v>
      </c>
      <c r="BT621" s="21">
        <v>-10</v>
      </c>
      <c r="BU621" s="21">
        <f t="shared" si="32"/>
        <v>-30</v>
      </c>
      <c r="BV621" s="21">
        <v>817</v>
      </c>
      <c r="BW621" s="21">
        <f t="shared" si="33"/>
        <v>40</v>
      </c>
      <c r="DC621" s="21">
        <v>917</v>
      </c>
      <c r="DD621" s="21">
        <v>40</v>
      </c>
      <c r="DF621" s="21">
        <v>817</v>
      </c>
      <c r="DG621" s="21">
        <f t="shared" si="31"/>
        <v>40</v>
      </c>
    </row>
    <row r="622" spans="71:111" x14ac:dyDescent="0.2">
      <c r="BS622" s="21">
        <v>918</v>
      </c>
      <c r="BT622" s="21">
        <v>-10</v>
      </c>
      <c r="BU622" s="21">
        <f t="shared" si="32"/>
        <v>-30</v>
      </c>
      <c r="BV622" s="21">
        <v>818</v>
      </c>
      <c r="BW622" s="21">
        <f t="shared" si="33"/>
        <v>40</v>
      </c>
      <c r="DC622" s="21">
        <v>918</v>
      </c>
      <c r="DD622" s="21">
        <v>40</v>
      </c>
      <c r="DF622" s="21">
        <v>818</v>
      </c>
      <c r="DG622" s="21">
        <f t="shared" si="31"/>
        <v>40</v>
      </c>
    </row>
    <row r="623" spans="71:111" x14ac:dyDescent="0.2">
      <c r="BS623" s="21">
        <v>919</v>
      </c>
      <c r="BT623" s="21">
        <v>-10</v>
      </c>
      <c r="BU623" s="21">
        <f t="shared" si="32"/>
        <v>-30</v>
      </c>
      <c r="BV623" s="21">
        <v>819</v>
      </c>
      <c r="BW623" s="21">
        <f t="shared" si="33"/>
        <v>40</v>
      </c>
      <c r="DC623" s="21">
        <v>919</v>
      </c>
      <c r="DD623" s="21">
        <v>40</v>
      </c>
      <c r="DF623" s="21">
        <v>819</v>
      </c>
      <c r="DG623" s="21">
        <f t="shared" si="31"/>
        <v>40</v>
      </c>
    </row>
    <row r="624" spans="71:111" x14ac:dyDescent="0.2">
      <c r="BS624" s="21">
        <v>920</v>
      </c>
      <c r="BT624" s="21">
        <v>-10</v>
      </c>
      <c r="BU624" s="21">
        <f t="shared" si="32"/>
        <v>-30</v>
      </c>
      <c r="BV624" s="21">
        <v>820</v>
      </c>
      <c r="BW624" s="21">
        <f t="shared" si="33"/>
        <v>40</v>
      </c>
      <c r="DC624" s="21">
        <v>920</v>
      </c>
      <c r="DD624" s="21">
        <v>40</v>
      </c>
      <c r="DF624" s="21">
        <v>820</v>
      </c>
      <c r="DG624" s="21">
        <f t="shared" si="31"/>
        <v>40</v>
      </c>
    </row>
    <row r="625" spans="71:111" x14ac:dyDescent="0.2">
      <c r="BS625" s="21">
        <v>921</v>
      </c>
      <c r="BT625" s="21">
        <v>-10</v>
      </c>
      <c r="BU625" s="21">
        <f t="shared" si="32"/>
        <v>-30</v>
      </c>
      <c r="BV625" s="21">
        <v>821</v>
      </c>
      <c r="BW625" s="21">
        <f t="shared" si="33"/>
        <v>40</v>
      </c>
      <c r="DC625" s="21">
        <v>921</v>
      </c>
      <c r="DD625" s="21">
        <v>40</v>
      </c>
      <c r="DF625" s="21">
        <v>821</v>
      </c>
      <c r="DG625" s="21">
        <f t="shared" si="31"/>
        <v>40</v>
      </c>
    </row>
    <row r="626" spans="71:111" x14ac:dyDescent="0.2">
      <c r="BS626" s="21">
        <v>922</v>
      </c>
      <c r="BT626" s="21">
        <v>-10</v>
      </c>
      <c r="BU626" s="21">
        <f t="shared" si="32"/>
        <v>-30</v>
      </c>
      <c r="BV626" s="21">
        <v>822</v>
      </c>
      <c r="BW626" s="21">
        <f t="shared" si="33"/>
        <v>40</v>
      </c>
      <c r="DC626" s="21">
        <v>922</v>
      </c>
      <c r="DD626" s="21">
        <v>40</v>
      </c>
      <c r="DF626" s="21">
        <v>822</v>
      </c>
      <c r="DG626" s="21">
        <f t="shared" si="31"/>
        <v>40</v>
      </c>
    </row>
    <row r="627" spans="71:111" x14ac:dyDescent="0.2">
      <c r="BS627" s="21">
        <v>923</v>
      </c>
      <c r="BT627" s="21">
        <v>-10</v>
      </c>
      <c r="BU627" s="21">
        <f t="shared" si="32"/>
        <v>-30</v>
      </c>
      <c r="BV627" s="21">
        <v>823</v>
      </c>
      <c r="BW627" s="21">
        <f t="shared" si="33"/>
        <v>40</v>
      </c>
      <c r="DC627" s="21">
        <v>923</v>
      </c>
      <c r="DD627" s="21">
        <v>40</v>
      </c>
      <c r="DF627" s="21">
        <v>823</v>
      </c>
      <c r="DG627" s="21">
        <f t="shared" si="31"/>
        <v>40</v>
      </c>
    </row>
    <row r="628" spans="71:111" x14ac:dyDescent="0.2">
      <c r="BS628" s="21">
        <v>924</v>
      </c>
      <c r="BT628" s="21">
        <v>-10</v>
      </c>
      <c r="BU628" s="21">
        <f t="shared" si="32"/>
        <v>-30</v>
      </c>
      <c r="BV628" s="21">
        <v>824</v>
      </c>
      <c r="BW628" s="21">
        <f t="shared" si="33"/>
        <v>40</v>
      </c>
      <c r="DC628" s="21">
        <v>924</v>
      </c>
      <c r="DD628" s="21">
        <v>40</v>
      </c>
      <c r="DF628" s="21">
        <v>824</v>
      </c>
      <c r="DG628" s="21">
        <f t="shared" si="31"/>
        <v>40</v>
      </c>
    </row>
    <row r="629" spans="71:111" x14ac:dyDescent="0.2">
      <c r="BS629" s="21">
        <v>925</v>
      </c>
      <c r="BT629" s="21">
        <v>-10</v>
      </c>
      <c r="BU629" s="21">
        <f t="shared" si="32"/>
        <v>-30</v>
      </c>
      <c r="BV629" s="21">
        <v>825</v>
      </c>
      <c r="BW629" s="21">
        <f t="shared" si="33"/>
        <v>40</v>
      </c>
      <c r="DC629" s="21">
        <v>925</v>
      </c>
      <c r="DD629" s="21">
        <v>40</v>
      </c>
      <c r="DF629" s="21">
        <v>825</v>
      </c>
      <c r="DG629" s="21">
        <f t="shared" si="31"/>
        <v>40</v>
      </c>
    </row>
    <row r="630" spans="71:111" x14ac:dyDescent="0.2">
      <c r="BS630" s="21">
        <v>926</v>
      </c>
      <c r="BT630" s="21">
        <v>-10</v>
      </c>
      <c r="BU630" s="21">
        <f t="shared" si="32"/>
        <v>-30</v>
      </c>
      <c r="BV630" s="21">
        <v>826</v>
      </c>
      <c r="BW630" s="21">
        <f t="shared" si="33"/>
        <v>40</v>
      </c>
      <c r="DC630" s="21">
        <v>926</v>
      </c>
      <c r="DD630" s="21">
        <v>40</v>
      </c>
      <c r="DF630" s="21">
        <v>826</v>
      </c>
      <c r="DG630" s="21">
        <f t="shared" si="31"/>
        <v>40</v>
      </c>
    </row>
    <row r="631" spans="71:111" x14ac:dyDescent="0.2">
      <c r="BS631" s="21">
        <v>927</v>
      </c>
      <c r="BT631" s="21">
        <v>-10</v>
      </c>
      <c r="BU631" s="21">
        <f t="shared" si="32"/>
        <v>-30</v>
      </c>
      <c r="BV631" s="21">
        <v>827</v>
      </c>
      <c r="BW631" s="21">
        <f t="shared" si="33"/>
        <v>40</v>
      </c>
      <c r="DC631" s="21">
        <v>927</v>
      </c>
      <c r="DD631" s="21">
        <v>40</v>
      </c>
      <c r="DF631" s="21">
        <v>827</v>
      </c>
      <c r="DG631" s="21">
        <f t="shared" si="31"/>
        <v>40</v>
      </c>
    </row>
    <row r="632" spans="71:111" x14ac:dyDescent="0.2">
      <c r="BS632" s="21">
        <v>928</v>
      </c>
      <c r="BT632" s="21">
        <v>-10</v>
      </c>
      <c r="BU632" s="21">
        <f t="shared" si="32"/>
        <v>-30</v>
      </c>
      <c r="BV632" s="21">
        <v>828</v>
      </c>
      <c r="BW632" s="21">
        <f t="shared" si="33"/>
        <v>40</v>
      </c>
      <c r="DC632" s="21">
        <v>928</v>
      </c>
      <c r="DD632" s="21">
        <v>40</v>
      </c>
      <c r="DF632" s="21">
        <v>828</v>
      </c>
      <c r="DG632" s="21">
        <f t="shared" si="31"/>
        <v>40</v>
      </c>
    </row>
    <row r="633" spans="71:111" x14ac:dyDescent="0.2">
      <c r="BS633" s="21">
        <v>929</v>
      </c>
      <c r="BT633" s="21">
        <v>-10</v>
      </c>
      <c r="BU633" s="21">
        <f t="shared" si="32"/>
        <v>-30</v>
      </c>
      <c r="BV633" s="21">
        <v>829</v>
      </c>
      <c r="BW633" s="21">
        <f t="shared" si="33"/>
        <v>40</v>
      </c>
      <c r="DC633" s="21">
        <v>929</v>
      </c>
      <c r="DD633" s="21">
        <v>40</v>
      </c>
      <c r="DF633" s="21">
        <v>829</v>
      </c>
      <c r="DG633" s="21">
        <f t="shared" ref="DG633:DG696" si="34">DD533</f>
        <v>40</v>
      </c>
    </row>
    <row r="634" spans="71:111" x14ac:dyDescent="0.2">
      <c r="BS634" s="21">
        <v>930</v>
      </c>
      <c r="BT634" s="21">
        <v>-10</v>
      </c>
      <c r="BU634" s="21">
        <f t="shared" si="32"/>
        <v>-30</v>
      </c>
      <c r="BV634" s="21">
        <v>830</v>
      </c>
      <c r="BW634" s="21">
        <f t="shared" si="33"/>
        <v>40</v>
      </c>
      <c r="DC634" s="21">
        <v>930</v>
      </c>
      <c r="DD634" s="21">
        <v>40</v>
      </c>
      <c r="DF634" s="21">
        <v>830</v>
      </c>
      <c r="DG634" s="21">
        <f t="shared" si="34"/>
        <v>40</v>
      </c>
    </row>
    <row r="635" spans="71:111" x14ac:dyDescent="0.2">
      <c r="BS635" s="21">
        <v>931</v>
      </c>
      <c r="BT635" s="21">
        <v>-10</v>
      </c>
      <c r="BU635" s="21">
        <f t="shared" si="32"/>
        <v>-30</v>
      </c>
      <c r="BV635" s="21">
        <v>831</v>
      </c>
      <c r="BW635" s="21">
        <f t="shared" si="33"/>
        <v>40</v>
      </c>
      <c r="DC635" s="21">
        <v>931</v>
      </c>
      <c r="DD635" s="21">
        <v>40</v>
      </c>
      <c r="DF635" s="21">
        <v>831</v>
      </c>
      <c r="DG635" s="21">
        <f t="shared" si="34"/>
        <v>40</v>
      </c>
    </row>
    <row r="636" spans="71:111" x14ac:dyDescent="0.2">
      <c r="BS636" s="21">
        <v>932</v>
      </c>
      <c r="BT636" s="21">
        <v>-10</v>
      </c>
      <c r="BU636" s="21">
        <f t="shared" si="32"/>
        <v>-30</v>
      </c>
      <c r="BV636" s="21">
        <v>832</v>
      </c>
      <c r="BW636" s="21">
        <f t="shared" si="33"/>
        <v>40</v>
      </c>
      <c r="DC636" s="21">
        <v>932</v>
      </c>
      <c r="DD636" s="21">
        <v>40</v>
      </c>
      <c r="DF636" s="21">
        <v>832</v>
      </c>
      <c r="DG636" s="21">
        <f t="shared" si="34"/>
        <v>40</v>
      </c>
    </row>
    <row r="637" spans="71:111" x14ac:dyDescent="0.2">
      <c r="BS637" s="21">
        <v>933</v>
      </c>
      <c r="BT637" s="21">
        <v>-10</v>
      </c>
      <c r="BU637" s="21">
        <f t="shared" si="32"/>
        <v>-30</v>
      </c>
      <c r="BV637" s="21">
        <v>833</v>
      </c>
      <c r="BW637" s="21">
        <f t="shared" si="33"/>
        <v>40</v>
      </c>
      <c r="DC637" s="21">
        <v>933</v>
      </c>
      <c r="DD637" s="21">
        <v>40</v>
      </c>
      <c r="DF637" s="21">
        <v>833</v>
      </c>
      <c r="DG637" s="21">
        <f t="shared" si="34"/>
        <v>40</v>
      </c>
    </row>
    <row r="638" spans="71:111" x14ac:dyDescent="0.2">
      <c r="BS638" s="21">
        <v>934</v>
      </c>
      <c r="BT638" s="21">
        <v>-10</v>
      </c>
      <c r="BU638" s="21">
        <f t="shared" si="32"/>
        <v>-30</v>
      </c>
      <c r="BV638" s="21">
        <v>834</v>
      </c>
      <c r="BW638" s="21">
        <f t="shared" si="33"/>
        <v>40</v>
      </c>
      <c r="DC638" s="21">
        <v>934</v>
      </c>
      <c r="DD638" s="21">
        <v>40</v>
      </c>
      <c r="DF638" s="21">
        <v>834</v>
      </c>
      <c r="DG638" s="21">
        <f t="shared" si="34"/>
        <v>40</v>
      </c>
    </row>
    <row r="639" spans="71:111" x14ac:dyDescent="0.2">
      <c r="BS639" s="21">
        <v>935</v>
      </c>
      <c r="BT639" s="21">
        <v>-10</v>
      </c>
      <c r="BU639" s="21">
        <f t="shared" si="32"/>
        <v>-30</v>
      </c>
      <c r="BV639" s="21">
        <v>835</v>
      </c>
      <c r="BW639" s="21">
        <f t="shared" si="33"/>
        <v>40</v>
      </c>
      <c r="DC639" s="21">
        <v>935</v>
      </c>
      <c r="DD639" s="21">
        <v>40</v>
      </c>
      <c r="DF639" s="21">
        <v>835</v>
      </c>
      <c r="DG639" s="21">
        <f t="shared" si="34"/>
        <v>40</v>
      </c>
    </row>
    <row r="640" spans="71:111" x14ac:dyDescent="0.2">
      <c r="BS640" s="21">
        <v>936</v>
      </c>
      <c r="BT640" s="21">
        <v>-10</v>
      </c>
      <c r="BU640" s="21">
        <f t="shared" si="32"/>
        <v>-30</v>
      </c>
      <c r="BV640" s="21">
        <v>836</v>
      </c>
      <c r="BW640" s="21">
        <f t="shared" si="33"/>
        <v>40</v>
      </c>
      <c r="DC640" s="21">
        <v>936</v>
      </c>
      <c r="DD640" s="21">
        <v>40</v>
      </c>
      <c r="DF640" s="21">
        <v>836</v>
      </c>
      <c r="DG640" s="21">
        <f t="shared" si="34"/>
        <v>40</v>
      </c>
    </row>
    <row r="641" spans="71:111" x14ac:dyDescent="0.2">
      <c r="BS641" s="21">
        <v>937</v>
      </c>
      <c r="BT641" s="21">
        <v>-10</v>
      </c>
      <c r="BU641" s="21">
        <f t="shared" si="32"/>
        <v>-30</v>
      </c>
      <c r="BV641" s="21">
        <v>837</v>
      </c>
      <c r="BW641" s="21">
        <f t="shared" si="33"/>
        <v>40</v>
      </c>
      <c r="DC641" s="21">
        <v>937</v>
      </c>
      <c r="DD641" s="21">
        <v>40</v>
      </c>
      <c r="DF641" s="21">
        <v>837</v>
      </c>
      <c r="DG641" s="21">
        <f t="shared" si="34"/>
        <v>40</v>
      </c>
    </row>
    <row r="642" spans="71:111" x14ac:dyDescent="0.2">
      <c r="BS642" s="21">
        <v>938</v>
      </c>
      <c r="BT642" s="21">
        <v>-10</v>
      </c>
      <c r="BU642" s="21">
        <f t="shared" si="32"/>
        <v>-30</v>
      </c>
      <c r="BV642" s="21">
        <v>838</v>
      </c>
      <c r="BW642" s="21">
        <f t="shared" si="33"/>
        <v>40</v>
      </c>
      <c r="DC642" s="21">
        <v>938</v>
      </c>
      <c r="DD642" s="21">
        <v>40</v>
      </c>
      <c r="DF642" s="21">
        <v>838</v>
      </c>
      <c r="DG642" s="21">
        <f t="shared" si="34"/>
        <v>40</v>
      </c>
    </row>
    <row r="643" spans="71:111" x14ac:dyDescent="0.2">
      <c r="BS643" s="21">
        <v>939</v>
      </c>
      <c r="BT643" s="21">
        <v>-10</v>
      </c>
      <c r="BU643" s="21">
        <f t="shared" si="32"/>
        <v>-30</v>
      </c>
      <c r="BV643" s="21">
        <v>839</v>
      </c>
      <c r="BW643" s="21">
        <f t="shared" si="33"/>
        <v>40</v>
      </c>
      <c r="DC643" s="21">
        <v>939</v>
      </c>
      <c r="DD643" s="21">
        <v>40</v>
      </c>
      <c r="DF643" s="21">
        <v>839</v>
      </c>
      <c r="DG643" s="21">
        <f t="shared" si="34"/>
        <v>40</v>
      </c>
    </row>
    <row r="644" spans="71:111" x14ac:dyDescent="0.2">
      <c r="BS644" s="21">
        <v>940</v>
      </c>
      <c r="BT644" s="21">
        <v>-10</v>
      </c>
      <c r="BU644" s="21">
        <f t="shared" si="32"/>
        <v>-30</v>
      </c>
      <c r="BV644" s="21">
        <v>840</v>
      </c>
      <c r="BW644" s="21">
        <f t="shared" si="33"/>
        <v>40</v>
      </c>
      <c r="DC644" s="21">
        <v>940</v>
      </c>
      <c r="DD644" s="21">
        <v>40</v>
      </c>
      <c r="DF644" s="21">
        <v>840</v>
      </c>
      <c r="DG644" s="21">
        <f t="shared" si="34"/>
        <v>40</v>
      </c>
    </row>
    <row r="645" spans="71:111" x14ac:dyDescent="0.2">
      <c r="BS645" s="21">
        <v>941</v>
      </c>
      <c r="BT645" s="21">
        <v>-10</v>
      </c>
      <c r="BU645" s="21">
        <f t="shared" si="32"/>
        <v>-30</v>
      </c>
      <c r="BV645" s="21">
        <v>841</v>
      </c>
      <c r="BW645" s="21">
        <f t="shared" si="33"/>
        <v>40</v>
      </c>
      <c r="DC645" s="21">
        <v>941</v>
      </c>
      <c r="DD645" s="21">
        <v>40</v>
      </c>
      <c r="DF645" s="21">
        <v>841</v>
      </c>
      <c r="DG645" s="21">
        <f t="shared" si="34"/>
        <v>40</v>
      </c>
    </row>
    <row r="646" spans="71:111" x14ac:dyDescent="0.2">
      <c r="BS646" s="21">
        <v>942</v>
      </c>
      <c r="BT646" s="21">
        <v>-10</v>
      </c>
      <c r="BU646" s="21">
        <f t="shared" ref="BU646:BU709" si="35">BU645</f>
        <v>-30</v>
      </c>
      <c r="BV646" s="21">
        <v>842</v>
      </c>
      <c r="BW646" s="21">
        <f t="shared" ref="BW646:BW709" si="36">BW645</f>
        <v>40</v>
      </c>
      <c r="DC646" s="21">
        <v>942</v>
      </c>
      <c r="DD646" s="21">
        <v>40</v>
      </c>
      <c r="DF646" s="21">
        <v>842</v>
      </c>
      <c r="DG646" s="21">
        <f t="shared" si="34"/>
        <v>40</v>
      </c>
    </row>
    <row r="647" spans="71:111" x14ac:dyDescent="0.2">
      <c r="BS647" s="21">
        <v>943</v>
      </c>
      <c r="BT647" s="21">
        <v>-10</v>
      </c>
      <c r="BU647" s="21">
        <f t="shared" si="35"/>
        <v>-30</v>
      </c>
      <c r="BV647" s="21">
        <v>843</v>
      </c>
      <c r="BW647" s="21">
        <f t="shared" si="36"/>
        <v>40</v>
      </c>
      <c r="DC647" s="21">
        <v>943</v>
      </c>
      <c r="DD647" s="21">
        <v>40</v>
      </c>
      <c r="DF647" s="21">
        <v>843</v>
      </c>
      <c r="DG647" s="21">
        <f t="shared" si="34"/>
        <v>40</v>
      </c>
    </row>
    <row r="648" spans="71:111" x14ac:dyDescent="0.2">
      <c r="BS648" s="21">
        <v>944</v>
      </c>
      <c r="BT648" s="21">
        <v>-10</v>
      </c>
      <c r="BU648" s="21">
        <f t="shared" si="35"/>
        <v>-30</v>
      </c>
      <c r="BV648" s="21">
        <v>844</v>
      </c>
      <c r="BW648" s="21">
        <f t="shared" si="36"/>
        <v>40</v>
      </c>
      <c r="DC648" s="21">
        <v>944</v>
      </c>
      <c r="DD648" s="21">
        <v>40</v>
      </c>
      <c r="DF648" s="21">
        <v>844</v>
      </c>
      <c r="DG648" s="21">
        <f t="shared" si="34"/>
        <v>40</v>
      </c>
    </row>
    <row r="649" spans="71:111" x14ac:dyDescent="0.2">
      <c r="BS649" s="21">
        <v>945</v>
      </c>
      <c r="BT649" s="21">
        <v>-10</v>
      </c>
      <c r="BU649" s="21">
        <f t="shared" si="35"/>
        <v>-30</v>
      </c>
      <c r="BV649" s="21">
        <v>845</v>
      </c>
      <c r="BW649" s="21">
        <f t="shared" si="36"/>
        <v>40</v>
      </c>
      <c r="DC649" s="21">
        <v>945</v>
      </c>
      <c r="DD649" s="21">
        <v>40</v>
      </c>
      <c r="DF649" s="21">
        <v>845</v>
      </c>
      <c r="DG649" s="21">
        <f t="shared" si="34"/>
        <v>40</v>
      </c>
    </row>
    <row r="650" spans="71:111" x14ac:dyDescent="0.2">
      <c r="BS650" s="21">
        <v>946</v>
      </c>
      <c r="BT650" s="21">
        <v>-10</v>
      </c>
      <c r="BU650" s="21">
        <f t="shared" si="35"/>
        <v>-30</v>
      </c>
      <c r="BV650" s="21">
        <v>846</v>
      </c>
      <c r="BW650" s="21">
        <f t="shared" si="36"/>
        <v>40</v>
      </c>
      <c r="DC650" s="21">
        <v>946</v>
      </c>
      <c r="DD650" s="21">
        <v>40</v>
      </c>
      <c r="DF650" s="21">
        <v>846</v>
      </c>
      <c r="DG650" s="21">
        <f t="shared" si="34"/>
        <v>40</v>
      </c>
    </row>
    <row r="651" spans="71:111" x14ac:dyDescent="0.2">
      <c r="BS651" s="21">
        <v>947</v>
      </c>
      <c r="BT651" s="21">
        <v>-10</v>
      </c>
      <c r="BU651" s="21">
        <f t="shared" si="35"/>
        <v>-30</v>
      </c>
      <c r="BV651" s="21">
        <v>847</v>
      </c>
      <c r="BW651" s="21">
        <f t="shared" si="36"/>
        <v>40</v>
      </c>
      <c r="DC651" s="21">
        <v>947</v>
      </c>
      <c r="DD651" s="21">
        <v>40</v>
      </c>
      <c r="DF651" s="21">
        <v>847</v>
      </c>
      <c r="DG651" s="21">
        <f t="shared" si="34"/>
        <v>40</v>
      </c>
    </row>
    <row r="652" spans="71:111" x14ac:dyDescent="0.2">
      <c r="BS652" s="21">
        <v>948</v>
      </c>
      <c r="BT652" s="21">
        <v>-10</v>
      </c>
      <c r="BU652" s="21">
        <f t="shared" si="35"/>
        <v>-30</v>
      </c>
      <c r="BV652" s="21">
        <v>848</v>
      </c>
      <c r="BW652" s="21">
        <f t="shared" si="36"/>
        <v>40</v>
      </c>
      <c r="DC652" s="21">
        <v>948</v>
      </c>
      <c r="DD652" s="21">
        <v>40</v>
      </c>
      <c r="DF652" s="21">
        <v>848</v>
      </c>
      <c r="DG652" s="21">
        <f t="shared" si="34"/>
        <v>40</v>
      </c>
    </row>
    <row r="653" spans="71:111" x14ac:dyDescent="0.2">
      <c r="BS653" s="21">
        <v>949</v>
      </c>
      <c r="BT653" s="21">
        <v>-10</v>
      </c>
      <c r="BU653" s="21">
        <f t="shared" si="35"/>
        <v>-30</v>
      </c>
      <c r="BV653" s="21">
        <v>849</v>
      </c>
      <c r="BW653" s="21">
        <f t="shared" si="36"/>
        <v>40</v>
      </c>
      <c r="DC653" s="21">
        <v>949</v>
      </c>
      <c r="DD653" s="21">
        <v>40</v>
      </c>
      <c r="DF653" s="21">
        <v>849</v>
      </c>
      <c r="DG653" s="21">
        <f t="shared" si="34"/>
        <v>40</v>
      </c>
    </row>
    <row r="654" spans="71:111" x14ac:dyDescent="0.2">
      <c r="BS654" s="21">
        <v>950</v>
      </c>
      <c r="BT654" s="21">
        <v>-10</v>
      </c>
      <c r="BU654" s="21">
        <f t="shared" si="35"/>
        <v>-30</v>
      </c>
      <c r="BV654" s="21">
        <v>850</v>
      </c>
      <c r="BW654" s="21">
        <f t="shared" si="36"/>
        <v>40</v>
      </c>
      <c r="DC654" s="21">
        <v>950</v>
      </c>
      <c r="DD654" s="21">
        <v>40</v>
      </c>
      <c r="DF654" s="21">
        <v>850</v>
      </c>
      <c r="DG654" s="21">
        <f t="shared" si="34"/>
        <v>40</v>
      </c>
    </row>
    <row r="655" spans="71:111" x14ac:dyDescent="0.2">
      <c r="BS655" s="21">
        <v>951</v>
      </c>
      <c r="BT655" s="21">
        <v>-10</v>
      </c>
      <c r="BU655" s="21">
        <f t="shared" si="35"/>
        <v>-30</v>
      </c>
      <c r="BV655" s="21">
        <v>851</v>
      </c>
      <c r="BW655" s="21">
        <f t="shared" si="36"/>
        <v>40</v>
      </c>
      <c r="DC655" s="21">
        <v>951</v>
      </c>
      <c r="DD655" s="21">
        <v>40</v>
      </c>
      <c r="DF655" s="21">
        <v>851</v>
      </c>
      <c r="DG655" s="21">
        <f t="shared" si="34"/>
        <v>40</v>
      </c>
    </row>
    <row r="656" spans="71:111" x14ac:dyDescent="0.2">
      <c r="BS656" s="21">
        <v>952</v>
      </c>
      <c r="BT656" s="21">
        <v>-10</v>
      </c>
      <c r="BU656" s="21">
        <f t="shared" si="35"/>
        <v>-30</v>
      </c>
      <c r="BV656" s="21">
        <v>852</v>
      </c>
      <c r="BW656" s="21">
        <f t="shared" si="36"/>
        <v>40</v>
      </c>
      <c r="DC656" s="21">
        <v>952</v>
      </c>
      <c r="DD656" s="21">
        <v>40</v>
      </c>
      <c r="DF656" s="21">
        <v>852</v>
      </c>
      <c r="DG656" s="21">
        <f t="shared" si="34"/>
        <v>40</v>
      </c>
    </row>
    <row r="657" spans="71:111" x14ac:dyDescent="0.2">
      <c r="BS657" s="21">
        <v>953</v>
      </c>
      <c r="BT657" s="21">
        <v>-10</v>
      </c>
      <c r="BU657" s="21">
        <f t="shared" si="35"/>
        <v>-30</v>
      </c>
      <c r="BV657" s="21">
        <v>853</v>
      </c>
      <c r="BW657" s="21">
        <f t="shared" si="36"/>
        <v>40</v>
      </c>
      <c r="DC657" s="21">
        <v>953</v>
      </c>
      <c r="DD657" s="21">
        <v>40</v>
      </c>
      <c r="DF657" s="21">
        <v>853</v>
      </c>
      <c r="DG657" s="21">
        <f t="shared" si="34"/>
        <v>40</v>
      </c>
    </row>
    <row r="658" spans="71:111" x14ac:dyDescent="0.2">
      <c r="BS658" s="21">
        <v>954</v>
      </c>
      <c r="BT658" s="21">
        <v>-10</v>
      </c>
      <c r="BU658" s="21">
        <f t="shared" si="35"/>
        <v>-30</v>
      </c>
      <c r="BV658" s="21">
        <v>854</v>
      </c>
      <c r="BW658" s="21">
        <f t="shared" si="36"/>
        <v>40</v>
      </c>
      <c r="DC658" s="21">
        <v>954</v>
      </c>
      <c r="DD658" s="21">
        <v>40</v>
      </c>
      <c r="DF658" s="21">
        <v>854</v>
      </c>
      <c r="DG658" s="21">
        <f t="shared" si="34"/>
        <v>40</v>
      </c>
    </row>
    <row r="659" spans="71:111" x14ac:dyDescent="0.2">
      <c r="BS659" s="21">
        <v>955</v>
      </c>
      <c r="BT659" s="21">
        <v>-10</v>
      </c>
      <c r="BU659" s="21">
        <f t="shared" si="35"/>
        <v>-30</v>
      </c>
      <c r="BV659" s="21">
        <v>855</v>
      </c>
      <c r="BW659" s="21">
        <f t="shared" si="36"/>
        <v>40</v>
      </c>
      <c r="DC659" s="21">
        <v>955</v>
      </c>
      <c r="DD659" s="21">
        <v>40</v>
      </c>
      <c r="DF659" s="21">
        <v>855</v>
      </c>
      <c r="DG659" s="21">
        <f t="shared" si="34"/>
        <v>40</v>
      </c>
    </row>
    <row r="660" spans="71:111" x14ac:dyDescent="0.2">
      <c r="BS660" s="21">
        <v>956</v>
      </c>
      <c r="BT660" s="21">
        <v>-10</v>
      </c>
      <c r="BU660" s="21">
        <f t="shared" si="35"/>
        <v>-30</v>
      </c>
      <c r="BV660" s="21">
        <v>856</v>
      </c>
      <c r="BW660" s="21">
        <f t="shared" si="36"/>
        <v>40</v>
      </c>
      <c r="DC660" s="21">
        <v>956</v>
      </c>
      <c r="DD660" s="21">
        <v>40</v>
      </c>
      <c r="DF660" s="21">
        <v>856</v>
      </c>
      <c r="DG660" s="21">
        <f t="shared" si="34"/>
        <v>40</v>
      </c>
    </row>
    <row r="661" spans="71:111" x14ac:dyDescent="0.2">
      <c r="BS661" s="21">
        <v>957</v>
      </c>
      <c r="BT661" s="21">
        <v>-10</v>
      </c>
      <c r="BU661" s="21">
        <f t="shared" si="35"/>
        <v>-30</v>
      </c>
      <c r="BV661" s="21">
        <v>857</v>
      </c>
      <c r="BW661" s="21">
        <f t="shared" si="36"/>
        <v>40</v>
      </c>
      <c r="DC661" s="21">
        <v>957</v>
      </c>
      <c r="DD661" s="21">
        <v>40</v>
      </c>
      <c r="DF661" s="21">
        <v>857</v>
      </c>
      <c r="DG661" s="21">
        <f t="shared" si="34"/>
        <v>40</v>
      </c>
    </row>
    <row r="662" spans="71:111" x14ac:dyDescent="0.2">
      <c r="BS662" s="21">
        <v>958</v>
      </c>
      <c r="BT662" s="21">
        <v>-10</v>
      </c>
      <c r="BU662" s="21">
        <f t="shared" si="35"/>
        <v>-30</v>
      </c>
      <c r="BV662" s="21">
        <v>858</v>
      </c>
      <c r="BW662" s="21">
        <f t="shared" si="36"/>
        <v>40</v>
      </c>
      <c r="DC662" s="21">
        <v>958</v>
      </c>
      <c r="DD662" s="21">
        <v>40</v>
      </c>
      <c r="DF662" s="21">
        <v>858</v>
      </c>
      <c r="DG662" s="21">
        <f t="shared" si="34"/>
        <v>40</v>
      </c>
    </row>
    <row r="663" spans="71:111" x14ac:dyDescent="0.2">
      <c r="BS663" s="21">
        <v>959</v>
      </c>
      <c r="BT663" s="21">
        <v>-10</v>
      </c>
      <c r="BU663" s="21">
        <f t="shared" si="35"/>
        <v>-30</v>
      </c>
      <c r="BV663" s="21">
        <v>859</v>
      </c>
      <c r="BW663" s="21">
        <f t="shared" si="36"/>
        <v>40</v>
      </c>
      <c r="DC663" s="21">
        <v>959</v>
      </c>
      <c r="DD663" s="21">
        <v>40</v>
      </c>
      <c r="DF663" s="21">
        <v>859</v>
      </c>
      <c r="DG663" s="21">
        <f t="shared" si="34"/>
        <v>40</v>
      </c>
    </row>
    <row r="664" spans="71:111" x14ac:dyDescent="0.2">
      <c r="BS664" s="21">
        <v>960</v>
      </c>
      <c r="BT664" s="21">
        <v>-10</v>
      </c>
      <c r="BU664" s="21">
        <f t="shared" si="35"/>
        <v>-30</v>
      </c>
      <c r="BV664" s="21">
        <v>860</v>
      </c>
      <c r="BW664" s="21">
        <f t="shared" si="36"/>
        <v>40</v>
      </c>
      <c r="DC664" s="21">
        <v>960</v>
      </c>
      <c r="DD664" s="21">
        <v>40</v>
      </c>
      <c r="DF664" s="21">
        <v>860</v>
      </c>
      <c r="DG664" s="21">
        <f t="shared" si="34"/>
        <v>40</v>
      </c>
    </row>
    <row r="665" spans="71:111" x14ac:dyDescent="0.2">
      <c r="BS665" s="21">
        <v>961</v>
      </c>
      <c r="BT665" s="21">
        <v>-10</v>
      </c>
      <c r="BU665" s="21">
        <f t="shared" si="35"/>
        <v>-30</v>
      </c>
      <c r="BV665" s="21">
        <v>861</v>
      </c>
      <c r="BW665" s="21">
        <f t="shared" si="36"/>
        <v>40</v>
      </c>
      <c r="DC665" s="21">
        <v>961</v>
      </c>
      <c r="DD665" s="21">
        <v>40</v>
      </c>
      <c r="DF665" s="21">
        <v>861</v>
      </c>
      <c r="DG665" s="21">
        <f t="shared" si="34"/>
        <v>40</v>
      </c>
    </row>
    <row r="666" spans="71:111" x14ac:dyDescent="0.2">
      <c r="BS666" s="21">
        <v>962</v>
      </c>
      <c r="BT666" s="21">
        <v>-10</v>
      </c>
      <c r="BU666" s="21">
        <f t="shared" si="35"/>
        <v>-30</v>
      </c>
      <c r="BV666" s="21">
        <v>862</v>
      </c>
      <c r="BW666" s="21">
        <f t="shared" si="36"/>
        <v>40</v>
      </c>
      <c r="DC666" s="21">
        <v>962</v>
      </c>
      <c r="DD666" s="21">
        <v>40</v>
      </c>
      <c r="DF666" s="21">
        <v>862</v>
      </c>
      <c r="DG666" s="21">
        <f t="shared" si="34"/>
        <v>40</v>
      </c>
    </row>
    <row r="667" spans="71:111" x14ac:dyDescent="0.2">
      <c r="BS667" s="21">
        <v>963</v>
      </c>
      <c r="BT667" s="21">
        <v>-10</v>
      </c>
      <c r="BU667" s="21">
        <f t="shared" si="35"/>
        <v>-30</v>
      </c>
      <c r="BV667" s="21">
        <v>863</v>
      </c>
      <c r="BW667" s="21">
        <f t="shared" si="36"/>
        <v>40</v>
      </c>
      <c r="DC667" s="21">
        <v>963</v>
      </c>
      <c r="DD667" s="21">
        <v>40</v>
      </c>
      <c r="DF667" s="21">
        <v>863</v>
      </c>
      <c r="DG667" s="21">
        <f t="shared" si="34"/>
        <v>40</v>
      </c>
    </row>
    <row r="668" spans="71:111" x14ac:dyDescent="0.2">
      <c r="BS668" s="21">
        <v>964</v>
      </c>
      <c r="BT668" s="21">
        <v>-10</v>
      </c>
      <c r="BU668" s="21">
        <f t="shared" si="35"/>
        <v>-30</v>
      </c>
      <c r="BV668" s="21">
        <v>864</v>
      </c>
      <c r="BW668" s="21">
        <f t="shared" si="36"/>
        <v>40</v>
      </c>
      <c r="DC668" s="21">
        <v>964</v>
      </c>
      <c r="DD668" s="21">
        <v>40</v>
      </c>
      <c r="DF668" s="21">
        <v>864</v>
      </c>
      <c r="DG668" s="21">
        <f t="shared" si="34"/>
        <v>40</v>
      </c>
    </row>
    <row r="669" spans="71:111" x14ac:dyDescent="0.2">
      <c r="BS669" s="21">
        <v>965</v>
      </c>
      <c r="BT669" s="21">
        <v>-10</v>
      </c>
      <c r="BU669" s="21">
        <f t="shared" si="35"/>
        <v>-30</v>
      </c>
      <c r="BV669" s="21">
        <v>865</v>
      </c>
      <c r="BW669" s="21">
        <f t="shared" si="36"/>
        <v>40</v>
      </c>
      <c r="DC669" s="21">
        <v>965</v>
      </c>
      <c r="DD669" s="21">
        <v>40</v>
      </c>
      <c r="DF669" s="21">
        <v>865</v>
      </c>
      <c r="DG669" s="21">
        <f t="shared" si="34"/>
        <v>40</v>
      </c>
    </row>
    <row r="670" spans="71:111" x14ac:dyDescent="0.2">
      <c r="BS670" s="21">
        <v>966</v>
      </c>
      <c r="BT670" s="21">
        <v>-10</v>
      </c>
      <c r="BU670" s="21">
        <f t="shared" si="35"/>
        <v>-30</v>
      </c>
      <c r="BV670" s="21">
        <v>866</v>
      </c>
      <c r="BW670" s="21">
        <f t="shared" si="36"/>
        <v>40</v>
      </c>
      <c r="DC670" s="21">
        <v>966</v>
      </c>
      <c r="DD670" s="21">
        <v>40</v>
      </c>
      <c r="DF670" s="21">
        <v>866</v>
      </c>
      <c r="DG670" s="21">
        <f t="shared" si="34"/>
        <v>40</v>
      </c>
    </row>
    <row r="671" spans="71:111" x14ac:dyDescent="0.2">
      <c r="BS671" s="21">
        <v>967</v>
      </c>
      <c r="BT671" s="21">
        <v>-10</v>
      </c>
      <c r="BU671" s="21">
        <f t="shared" si="35"/>
        <v>-30</v>
      </c>
      <c r="BV671" s="21">
        <v>867</v>
      </c>
      <c r="BW671" s="21">
        <f t="shared" si="36"/>
        <v>40</v>
      </c>
      <c r="DC671" s="21">
        <v>967</v>
      </c>
      <c r="DD671" s="21">
        <v>40</v>
      </c>
      <c r="DF671" s="21">
        <v>867</v>
      </c>
      <c r="DG671" s="21">
        <f t="shared" si="34"/>
        <v>40</v>
      </c>
    </row>
    <row r="672" spans="71:111" x14ac:dyDescent="0.2">
      <c r="BS672" s="21">
        <v>968</v>
      </c>
      <c r="BT672" s="21">
        <v>-10</v>
      </c>
      <c r="BU672" s="21">
        <f t="shared" si="35"/>
        <v>-30</v>
      </c>
      <c r="BV672" s="21">
        <v>868</v>
      </c>
      <c r="BW672" s="21">
        <f t="shared" si="36"/>
        <v>40</v>
      </c>
      <c r="DC672" s="21">
        <v>968</v>
      </c>
      <c r="DD672" s="21">
        <v>40</v>
      </c>
      <c r="DF672" s="21">
        <v>868</v>
      </c>
      <c r="DG672" s="21">
        <f t="shared" si="34"/>
        <v>40</v>
      </c>
    </row>
    <row r="673" spans="71:111" x14ac:dyDescent="0.2">
      <c r="BS673" s="21">
        <v>969</v>
      </c>
      <c r="BT673" s="21">
        <v>-10</v>
      </c>
      <c r="BU673" s="21">
        <f t="shared" si="35"/>
        <v>-30</v>
      </c>
      <c r="BV673" s="21">
        <v>869</v>
      </c>
      <c r="BW673" s="21">
        <f t="shared" si="36"/>
        <v>40</v>
      </c>
      <c r="DC673" s="21">
        <v>969</v>
      </c>
      <c r="DD673" s="21">
        <v>40</v>
      </c>
      <c r="DF673" s="21">
        <v>869</v>
      </c>
      <c r="DG673" s="21">
        <f t="shared" si="34"/>
        <v>40</v>
      </c>
    </row>
    <row r="674" spans="71:111" x14ac:dyDescent="0.2">
      <c r="BS674" s="21">
        <v>970</v>
      </c>
      <c r="BT674" s="21">
        <v>-10</v>
      </c>
      <c r="BU674" s="21">
        <f t="shared" si="35"/>
        <v>-30</v>
      </c>
      <c r="BV674" s="21">
        <v>870</v>
      </c>
      <c r="BW674" s="21">
        <f t="shared" si="36"/>
        <v>40</v>
      </c>
      <c r="DC674" s="21">
        <v>970</v>
      </c>
      <c r="DD674" s="21">
        <v>40</v>
      </c>
      <c r="DF674" s="21">
        <v>870</v>
      </c>
      <c r="DG674" s="21">
        <f t="shared" si="34"/>
        <v>40</v>
      </c>
    </row>
    <row r="675" spans="71:111" x14ac:dyDescent="0.2">
      <c r="BS675" s="21">
        <v>971</v>
      </c>
      <c r="BT675" s="21">
        <v>-10</v>
      </c>
      <c r="BU675" s="21">
        <f t="shared" si="35"/>
        <v>-30</v>
      </c>
      <c r="BV675" s="21">
        <v>871</v>
      </c>
      <c r="BW675" s="21">
        <f t="shared" si="36"/>
        <v>40</v>
      </c>
      <c r="DC675" s="21">
        <v>971</v>
      </c>
      <c r="DD675" s="21">
        <v>40</v>
      </c>
      <c r="DF675" s="21">
        <v>871</v>
      </c>
      <c r="DG675" s="21">
        <f t="shared" si="34"/>
        <v>40</v>
      </c>
    </row>
    <row r="676" spans="71:111" x14ac:dyDescent="0.2">
      <c r="BS676" s="21">
        <v>972</v>
      </c>
      <c r="BT676" s="21">
        <v>-10</v>
      </c>
      <c r="BU676" s="21">
        <f t="shared" si="35"/>
        <v>-30</v>
      </c>
      <c r="BV676" s="21">
        <v>872</v>
      </c>
      <c r="BW676" s="21">
        <f t="shared" si="36"/>
        <v>40</v>
      </c>
      <c r="DC676" s="21">
        <v>972</v>
      </c>
      <c r="DD676" s="21">
        <v>40</v>
      </c>
      <c r="DF676" s="21">
        <v>872</v>
      </c>
      <c r="DG676" s="21">
        <f t="shared" si="34"/>
        <v>40</v>
      </c>
    </row>
    <row r="677" spans="71:111" x14ac:dyDescent="0.2">
      <c r="BS677" s="21">
        <v>973</v>
      </c>
      <c r="BT677" s="21">
        <v>-10</v>
      </c>
      <c r="BU677" s="21">
        <f t="shared" si="35"/>
        <v>-30</v>
      </c>
      <c r="BV677" s="21">
        <v>873</v>
      </c>
      <c r="BW677" s="21">
        <f t="shared" si="36"/>
        <v>40</v>
      </c>
      <c r="DC677" s="21">
        <v>973</v>
      </c>
      <c r="DD677" s="21">
        <v>40</v>
      </c>
      <c r="DF677" s="21">
        <v>873</v>
      </c>
      <c r="DG677" s="21">
        <f t="shared" si="34"/>
        <v>40</v>
      </c>
    </row>
    <row r="678" spans="71:111" x14ac:dyDescent="0.2">
      <c r="BS678" s="21">
        <v>974</v>
      </c>
      <c r="BT678" s="21">
        <v>-10</v>
      </c>
      <c r="BU678" s="21">
        <f t="shared" si="35"/>
        <v>-30</v>
      </c>
      <c r="BV678" s="21">
        <v>874</v>
      </c>
      <c r="BW678" s="21">
        <f t="shared" si="36"/>
        <v>40</v>
      </c>
      <c r="DC678" s="21">
        <v>974</v>
      </c>
      <c r="DD678" s="21">
        <v>40</v>
      </c>
      <c r="DF678" s="21">
        <v>874</v>
      </c>
      <c r="DG678" s="21">
        <f t="shared" si="34"/>
        <v>40</v>
      </c>
    </row>
    <row r="679" spans="71:111" x14ac:dyDescent="0.2">
      <c r="BS679" s="21">
        <v>975</v>
      </c>
      <c r="BT679" s="21">
        <v>-10</v>
      </c>
      <c r="BU679" s="21">
        <f t="shared" si="35"/>
        <v>-30</v>
      </c>
      <c r="BV679" s="21">
        <v>875</v>
      </c>
      <c r="BW679" s="21">
        <f t="shared" si="36"/>
        <v>40</v>
      </c>
      <c r="DC679" s="21">
        <v>975</v>
      </c>
      <c r="DD679" s="21">
        <v>40</v>
      </c>
      <c r="DF679" s="21">
        <v>875</v>
      </c>
      <c r="DG679" s="21">
        <f t="shared" si="34"/>
        <v>40</v>
      </c>
    </row>
    <row r="680" spans="71:111" x14ac:dyDescent="0.2">
      <c r="BS680" s="21">
        <v>976</v>
      </c>
      <c r="BT680" s="21">
        <v>-10</v>
      </c>
      <c r="BU680" s="21">
        <f t="shared" si="35"/>
        <v>-30</v>
      </c>
      <c r="BV680" s="21">
        <v>876</v>
      </c>
      <c r="BW680" s="21">
        <f t="shared" si="36"/>
        <v>40</v>
      </c>
      <c r="DC680" s="21">
        <v>976</v>
      </c>
      <c r="DD680" s="21">
        <v>40</v>
      </c>
      <c r="DF680" s="21">
        <v>876</v>
      </c>
      <c r="DG680" s="21">
        <f t="shared" si="34"/>
        <v>40</v>
      </c>
    </row>
    <row r="681" spans="71:111" x14ac:dyDescent="0.2">
      <c r="BS681" s="21">
        <v>977</v>
      </c>
      <c r="BT681" s="21">
        <v>-10</v>
      </c>
      <c r="BU681" s="21">
        <f t="shared" si="35"/>
        <v>-30</v>
      </c>
      <c r="BV681" s="21">
        <v>877</v>
      </c>
      <c r="BW681" s="21">
        <f t="shared" si="36"/>
        <v>40</v>
      </c>
      <c r="DC681" s="21">
        <v>977</v>
      </c>
      <c r="DD681" s="21">
        <v>40</v>
      </c>
      <c r="DF681" s="21">
        <v>877</v>
      </c>
      <c r="DG681" s="21">
        <f t="shared" si="34"/>
        <v>40</v>
      </c>
    </row>
    <row r="682" spans="71:111" x14ac:dyDescent="0.2">
      <c r="BS682" s="21">
        <v>978</v>
      </c>
      <c r="BT682" s="21">
        <v>-10</v>
      </c>
      <c r="BU682" s="21">
        <f t="shared" si="35"/>
        <v>-30</v>
      </c>
      <c r="BV682" s="21">
        <v>878</v>
      </c>
      <c r="BW682" s="21">
        <f t="shared" si="36"/>
        <v>40</v>
      </c>
      <c r="DC682" s="21">
        <v>978</v>
      </c>
      <c r="DD682" s="21">
        <v>40</v>
      </c>
      <c r="DF682" s="21">
        <v>878</v>
      </c>
      <c r="DG682" s="21">
        <f t="shared" si="34"/>
        <v>40</v>
      </c>
    </row>
    <row r="683" spans="71:111" x14ac:dyDescent="0.2">
      <c r="BS683" s="21">
        <v>979</v>
      </c>
      <c r="BT683" s="21">
        <v>-10</v>
      </c>
      <c r="BU683" s="21">
        <f t="shared" si="35"/>
        <v>-30</v>
      </c>
      <c r="BV683" s="21">
        <v>879</v>
      </c>
      <c r="BW683" s="21">
        <f t="shared" si="36"/>
        <v>40</v>
      </c>
      <c r="DC683" s="21">
        <v>979</v>
      </c>
      <c r="DD683" s="21">
        <v>40</v>
      </c>
      <c r="DF683" s="21">
        <v>879</v>
      </c>
      <c r="DG683" s="21">
        <f t="shared" si="34"/>
        <v>40</v>
      </c>
    </row>
    <row r="684" spans="71:111" x14ac:dyDescent="0.2">
      <c r="BS684" s="21">
        <v>980</v>
      </c>
      <c r="BT684" s="21">
        <v>-10</v>
      </c>
      <c r="BU684" s="21">
        <f t="shared" si="35"/>
        <v>-30</v>
      </c>
      <c r="BV684" s="21">
        <v>880</v>
      </c>
      <c r="BW684" s="21">
        <f t="shared" si="36"/>
        <v>40</v>
      </c>
      <c r="DC684" s="21">
        <v>980</v>
      </c>
      <c r="DD684" s="21">
        <v>40</v>
      </c>
      <c r="DF684" s="21">
        <v>880</v>
      </c>
      <c r="DG684" s="21">
        <f t="shared" si="34"/>
        <v>40</v>
      </c>
    </row>
    <row r="685" spans="71:111" x14ac:dyDescent="0.2">
      <c r="BS685" s="21">
        <v>981</v>
      </c>
      <c r="BT685" s="21">
        <v>-10</v>
      </c>
      <c r="BU685" s="21">
        <f t="shared" si="35"/>
        <v>-30</v>
      </c>
      <c r="BV685" s="21">
        <v>881</v>
      </c>
      <c r="BW685" s="21">
        <f t="shared" si="36"/>
        <v>40</v>
      </c>
      <c r="DC685" s="21">
        <v>981</v>
      </c>
      <c r="DD685" s="21">
        <v>40</v>
      </c>
      <c r="DF685" s="21">
        <v>881</v>
      </c>
      <c r="DG685" s="21">
        <f t="shared" si="34"/>
        <v>40</v>
      </c>
    </row>
    <row r="686" spans="71:111" x14ac:dyDescent="0.2">
      <c r="BS686" s="21">
        <v>982</v>
      </c>
      <c r="BT686" s="21">
        <v>-10</v>
      </c>
      <c r="BU686" s="21">
        <f t="shared" si="35"/>
        <v>-30</v>
      </c>
      <c r="BV686" s="21">
        <v>882</v>
      </c>
      <c r="BW686" s="21">
        <f t="shared" si="36"/>
        <v>40</v>
      </c>
      <c r="DC686" s="21">
        <v>982</v>
      </c>
      <c r="DD686" s="21">
        <v>40</v>
      </c>
      <c r="DF686" s="21">
        <v>882</v>
      </c>
      <c r="DG686" s="21">
        <f t="shared" si="34"/>
        <v>40</v>
      </c>
    </row>
    <row r="687" spans="71:111" x14ac:dyDescent="0.2">
      <c r="BS687" s="21">
        <v>983</v>
      </c>
      <c r="BT687" s="21">
        <v>-10</v>
      </c>
      <c r="BU687" s="21">
        <f t="shared" si="35"/>
        <v>-30</v>
      </c>
      <c r="BV687" s="21">
        <v>883</v>
      </c>
      <c r="BW687" s="21">
        <f t="shared" si="36"/>
        <v>40</v>
      </c>
      <c r="DC687" s="21">
        <v>983</v>
      </c>
      <c r="DD687" s="21">
        <v>40</v>
      </c>
      <c r="DF687" s="21">
        <v>883</v>
      </c>
      <c r="DG687" s="21">
        <f t="shared" si="34"/>
        <v>40</v>
      </c>
    </row>
    <row r="688" spans="71:111" x14ac:dyDescent="0.2">
      <c r="BS688" s="21">
        <v>984</v>
      </c>
      <c r="BT688" s="21">
        <v>-10</v>
      </c>
      <c r="BU688" s="21">
        <f t="shared" si="35"/>
        <v>-30</v>
      </c>
      <c r="BV688" s="21">
        <v>884</v>
      </c>
      <c r="BW688" s="21">
        <f t="shared" si="36"/>
        <v>40</v>
      </c>
      <c r="DC688" s="21">
        <v>984</v>
      </c>
      <c r="DD688" s="21">
        <v>40</v>
      </c>
      <c r="DF688" s="21">
        <v>884</v>
      </c>
      <c r="DG688" s="21">
        <f t="shared" si="34"/>
        <v>40</v>
      </c>
    </row>
    <row r="689" spans="71:111" x14ac:dyDescent="0.2">
      <c r="BS689" s="21">
        <v>985</v>
      </c>
      <c r="BT689" s="21">
        <v>-10</v>
      </c>
      <c r="BU689" s="21">
        <f t="shared" si="35"/>
        <v>-30</v>
      </c>
      <c r="BV689" s="21">
        <v>885</v>
      </c>
      <c r="BW689" s="21">
        <f t="shared" si="36"/>
        <v>40</v>
      </c>
      <c r="DC689" s="21">
        <v>985</v>
      </c>
      <c r="DD689" s="21">
        <v>40</v>
      </c>
      <c r="DF689" s="21">
        <v>885</v>
      </c>
      <c r="DG689" s="21">
        <f t="shared" si="34"/>
        <v>40</v>
      </c>
    </row>
    <row r="690" spans="71:111" x14ac:dyDescent="0.2">
      <c r="BS690" s="21">
        <v>986</v>
      </c>
      <c r="BT690" s="21">
        <v>-10</v>
      </c>
      <c r="BU690" s="21">
        <f t="shared" si="35"/>
        <v>-30</v>
      </c>
      <c r="BV690" s="21">
        <v>886</v>
      </c>
      <c r="BW690" s="21">
        <f t="shared" si="36"/>
        <v>40</v>
      </c>
      <c r="DC690" s="21">
        <v>986</v>
      </c>
      <c r="DD690" s="21">
        <v>40</v>
      </c>
      <c r="DF690" s="21">
        <v>886</v>
      </c>
      <c r="DG690" s="21">
        <f t="shared" si="34"/>
        <v>40</v>
      </c>
    </row>
    <row r="691" spans="71:111" x14ac:dyDescent="0.2">
      <c r="BS691" s="21">
        <v>987</v>
      </c>
      <c r="BT691" s="21">
        <v>-10</v>
      </c>
      <c r="BU691" s="21">
        <f t="shared" si="35"/>
        <v>-30</v>
      </c>
      <c r="BV691" s="21">
        <v>887</v>
      </c>
      <c r="BW691" s="21">
        <f t="shared" si="36"/>
        <v>40</v>
      </c>
      <c r="DC691" s="21">
        <v>987</v>
      </c>
      <c r="DD691" s="21">
        <v>40</v>
      </c>
      <c r="DF691" s="21">
        <v>887</v>
      </c>
      <c r="DG691" s="21">
        <f t="shared" si="34"/>
        <v>40</v>
      </c>
    </row>
    <row r="692" spans="71:111" x14ac:dyDescent="0.2">
      <c r="BS692" s="21">
        <v>988</v>
      </c>
      <c r="BT692" s="21">
        <v>-10</v>
      </c>
      <c r="BU692" s="21">
        <f t="shared" si="35"/>
        <v>-30</v>
      </c>
      <c r="BV692" s="21">
        <v>888</v>
      </c>
      <c r="BW692" s="21">
        <f t="shared" si="36"/>
        <v>40</v>
      </c>
      <c r="DC692" s="21">
        <v>988</v>
      </c>
      <c r="DD692" s="21">
        <v>40</v>
      </c>
      <c r="DF692" s="21">
        <v>888</v>
      </c>
      <c r="DG692" s="21">
        <f t="shared" si="34"/>
        <v>40</v>
      </c>
    </row>
    <row r="693" spans="71:111" x14ac:dyDescent="0.2">
      <c r="BS693" s="21">
        <v>989</v>
      </c>
      <c r="BT693" s="21">
        <v>-10</v>
      </c>
      <c r="BU693" s="21">
        <f t="shared" si="35"/>
        <v>-30</v>
      </c>
      <c r="BV693" s="21">
        <v>889</v>
      </c>
      <c r="BW693" s="21">
        <f t="shared" si="36"/>
        <v>40</v>
      </c>
      <c r="DC693" s="21">
        <v>989</v>
      </c>
      <c r="DD693" s="21">
        <v>40</v>
      </c>
      <c r="DF693" s="21">
        <v>889</v>
      </c>
      <c r="DG693" s="21">
        <f t="shared" si="34"/>
        <v>40</v>
      </c>
    </row>
    <row r="694" spans="71:111" x14ac:dyDescent="0.2">
      <c r="BS694" s="21">
        <v>990</v>
      </c>
      <c r="BT694" s="21">
        <v>-10</v>
      </c>
      <c r="BU694" s="21">
        <f t="shared" si="35"/>
        <v>-30</v>
      </c>
      <c r="BV694" s="21">
        <v>890</v>
      </c>
      <c r="BW694" s="21">
        <f t="shared" si="36"/>
        <v>40</v>
      </c>
      <c r="DC694" s="21">
        <v>990</v>
      </c>
      <c r="DD694" s="21">
        <v>40</v>
      </c>
      <c r="DF694" s="21">
        <v>890</v>
      </c>
      <c r="DG694" s="21">
        <f t="shared" si="34"/>
        <v>40</v>
      </c>
    </row>
    <row r="695" spans="71:111" x14ac:dyDescent="0.2">
      <c r="BS695" s="21">
        <v>991</v>
      </c>
      <c r="BT695" s="21">
        <v>-10</v>
      </c>
      <c r="BU695" s="21">
        <f t="shared" si="35"/>
        <v>-30</v>
      </c>
      <c r="BV695" s="21">
        <v>891</v>
      </c>
      <c r="BW695" s="21">
        <f t="shared" si="36"/>
        <v>40</v>
      </c>
      <c r="DC695" s="21">
        <v>991</v>
      </c>
      <c r="DD695" s="21">
        <v>40</v>
      </c>
      <c r="DF695" s="21">
        <v>891</v>
      </c>
      <c r="DG695" s="21">
        <f t="shared" si="34"/>
        <v>40</v>
      </c>
    </row>
    <row r="696" spans="71:111" x14ac:dyDescent="0.2">
      <c r="BS696" s="21">
        <v>992</v>
      </c>
      <c r="BT696" s="21">
        <v>-10</v>
      </c>
      <c r="BU696" s="21">
        <f t="shared" si="35"/>
        <v>-30</v>
      </c>
      <c r="BV696" s="21">
        <v>892</v>
      </c>
      <c r="BW696" s="21">
        <f t="shared" si="36"/>
        <v>40</v>
      </c>
      <c r="DC696" s="21">
        <v>992</v>
      </c>
      <c r="DD696" s="21">
        <v>40</v>
      </c>
      <c r="DF696" s="21">
        <v>892</v>
      </c>
      <c r="DG696" s="21">
        <f t="shared" si="34"/>
        <v>40</v>
      </c>
    </row>
    <row r="697" spans="71:111" x14ac:dyDescent="0.2">
      <c r="BS697" s="21">
        <v>993</v>
      </c>
      <c r="BT697" s="21">
        <v>-10</v>
      </c>
      <c r="BU697" s="21">
        <f t="shared" si="35"/>
        <v>-30</v>
      </c>
      <c r="BV697" s="21">
        <v>893</v>
      </c>
      <c r="BW697" s="21">
        <f t="shared" si="36"/>
        <v>40</v>
      </c>
      <c r="DC697" s="21">
        <v>993</v>
      </c>
      <c r="DD697" s="21">
        <v>40</v>
      </c>
      <c r="DF697" s="21">
        <v>893</v>
      </c>
      <c r="DG697" s="21">
        <f t="shared" ref="DG697:DG760" si="37">DD597</f>
        <v>40</v>
      </c>
    </row>
    <row r="698" spans="71:111" x14ac:dyDescent="0.2">
      <c r="BS698" s="21">
        <v>994</v>
      </c>
      <c r="BT698" s="21">
        <v>-10</v>
      </c>
      <c r="BU698" s="21">
        <f t="shared" si="35"/>
        <v>-30</v>
      </c>
      <c r="BV698" s="21">
        <v>894</v>
      </c>
      <c r="BW698" s="21">
        <f t="shared" si="36"/>
        <v>40</v>
      </c>
      <c r="DC698" s="21">
        <v>994</v>
      </c>
      <c r="DD698" s="21">
        <v>40</v>
      </c>
      <c r="DF698" s="21">
        <v>894</v>
      </c>
      <c r="DG698" s="21">
        <f t="shared" si="37"/>
        <v>40</v>
      </c>
    </row>
    <row r="699" spans="71:111" x14ac:dyDescent="0.2">
      <c r="BS699" s="21">
        <v>995</v>
      </c>
      <c r="BT699" s="21">
        <v>-10</v>
      </c>
      <c r="BU699" s="21">
        <f t="shared" si="35"/>
        <v>-30</v>
      </c>
      <c r="BV699" s="21">
        <v>895</v>
      </c>
      <c r="BW699" s="21">
        <f t="shared" si="36"/>
        <v>40</v>
      </c>
      <c r="DC699" s="21">
        <v>995</v>
      </c>
      <c r="DD699" s="21">
        <v>40</v>
      </c>
      <c r="DF699" s="21">
        <v>895</v>
      </c>
      <c r="DG699" s="21">
        <f t="shared" si="37"/>
        <v>40</v>
      </c>
    </row>
    <row r="700" spans="71:111" x14ac:dyDescent="0.2">
      <c r="BS700" s="21">
        <v>996</v>
      </c>
      <c r="BT700" s="21">
        <v>-10</v>
      </c>
      <c r="BU700" s="21">
        <f t="shared" si="35"/>
        <v>-30</v>
      </c>
      <c r="BV700" s="21">
        <v>896</v>
      </c>
      <c r="BW700" s="21">
        <f t="shared" si="36"/>
        <v>40</v>
      </c>
      <c r="DC700" s="21">
        <v>996</v>
      </c>
      <c r="DD700" s="21">
        <v>40</v>
      </c>
      <c r="DF700" s="21">
        <v>896</v>
      </c>
      <c r="DG700" s="21">
        <f t="shared" si="37"/>
        <v>40</v>
      </c>
    </row>
    <row r="701" spans="71:111" x14ac:dyDescent="0.2">
      <c r="BS701" s="21">
        <v>997</v>
      </c>
      <c r="BT701" s="21">
        <v>-10</v>
      </c>
      <c r="BU701" s="21">
        <f t="shared" si="35"/>
        <v>-30</v>
      </c>
      <c r="BV701" s="21">
        <v>897</v>
      </c>
      <c r="BW701" s="21">
        <f t="shared" si="36"/>
        <v>40</v>
      </c>
      <c r="DC701" s="21">
        <v>997</v>
      </c>
      <c r="DD701" s="21">
        <v>40</v>
      </c>
      <c r="DF701" s="21">
        <v>897</v>
      </c>
      <c r="DG701" s="21">
        <f t="shared" si="37"/>
        <v>40</v>
      </c>
    </row>
    <row r="702" spans="71:111" x14ac:dyDescent="0.2">
      <c r="BS702" s="21">
        <v>998</v>
      </c>
      <c r="BT702" s="21">
        <v>-10</v>
      </c>
      <c r="BU702" s="21">
        <f t="shared" si="35"/>
        <v>-30</v>
      </c>
      <c r="BV702" s="21">
        <v>898</v>
      </c>
      <c r="BW702" s="21">
        <f t="shared" si="36"/>
        <v>40</v>
      </c>
      <c r="DC702" s="21">
        <v>998</v>
      </c>
      <c r="DD702" s="21">
        <v>40</v>
      </c>
      <c r="DF702" s="21">
        <v>898</v>
      </c>
      <c r="DG702" s="21">
        <f t="shared" si="37"/>
        <v>40</v>
      </c>
    </row>
    <row r="703" spans="71:111" x14ac:dyDescent="0.2">
      <c r="BS703" s="21">
        <v>999</v>
      </c>
      <c r="BT703" s="21">
        <v>-10</v>
      </c>
      <c r="BU703" s="21">
        <f t="shared" si="35"/>
        <v>-30</v>
      </c>
      <c r="BV703" s="21">
        <v>899</v>
      </c>
      <c r="BW703" s="21">
        <f t="shared" si="36"/>
        <v>40</v>
      </c>
      <c r="DC703" s="21">
        <v>999</v>
      </c>
      <c r="DD703" s="21">
        <v>40</v>
      </c>
      <c r="DF703" s="21">
        <v>899</v>
      </c>
      <c r="DG703" s="21">
        <f t="shared" si="37"/>
        <v>40</v>
      </c>
    </row>
    <row r="704" spans="71:111" x14ac:dyDescent="0.2">
      <c r="BS704" s="21">
        <v>1000</v>
      </c>
      <c r="BT704" s="21">
        <v>20</v>
      </c>
      <c r="BU704" s="21">
        <f t="shared" si="35"/>
        <v>-30</v>
      </c>
      <c r="BV704" s="21">
        <v>900</v>
      </c>
      <c r="BW704" s="21">
        <f t="shared" si="36"/>
        <v>40</v>
      </c>
      <c r="DC704" s="21">
        <v>1000</v>
      </c>
      <c r="DD704" s="21">
        <v>40</v>
      </c>
      <c r="DF704" s="21">
        <v>900</v>
      </c>
      <c r="DG704" s="21">
        <f t="shared" si="37"/>
        <v>40</v>
      </c>
    </row>
    <row r="705" spans="71:111" x14ac:dyDescent="0.2">
      <c r="BS705" s="21">
        <v>1001</v>
      </c>
      <c r="BT705" s="21">
        <v>20</v>
      </c>
      <c r="BU705" s="21">
        <f t="shared" si="35"/>
        <v>-30</v>
      </c>
      <c r="BV705" s="21">
        <v>901</v>
      </c>
      <c r="BW705" s="21">
        <f t="shared" si="36"/>
        <v>40</v>
      </c>
      <c r="DC705" s="21">
        <v>1001</v>
      </c>
      <c r="DD705" s="21">
        <v>50</v>
      </c>
      <c r="DF705" s="21">
        <v>901</v>
      </c>
      <c r="DG705" s="21">
        <f t="shared" si="37"/>
        <v>40</v>
      </c>
    </row>
    <row r="706" spans="71:111" x14ac:dyDescent="0.2">
      <c r="BS706" s="21">
        <v>1002</v>
      </c>
      <c r="BT706" s="21">
        <v>20</v>
      </c>
      <c r="BU706" s="21">
        <f t="shared" si="35"/>
        <v>-30</v>
      </c>
      <c r="BV706" s="21">
        <v>902</v>
      </c>
      <c r="BW706" s="21">
        <f t="shared" si="36"/>
        <v>40</v>
      </c>
      <c r="DC706" s="21">
        <v>1002</v>
      </c>
      <c r="DD706" s="21">
        <v>50</v>
      </c>
      <c r="DF706" s="21">
        <v>902</v>
      </c>
      <c r="DG706" s="21">
        <f t="shared" si="37"/>
        <v>40</v>
      </c>
    </row>
    <row r="707" spans="71:111" x14ac:dyDescent="0.2">
      <c r="BS707" s="21">
        <v>1003</v>
      </c>
      <c r="BT707" s="21">
        <v>20</v>
      </c>
      <c r="BU707" s="21">
        <f t="shared" si="35"/>
        <v>-30</v>
      </c>
      <c r="BV707" s="21">
        <v>903</v>
      </c>
      <c r="BW707" s="21">
        <f t="shared" si="36"/>
        <v>40</v>
      </c>
      <c r="DC707" s="21">
        <v>1003</v>
      </c>
      <c r="DD707" s="21">
        <v>50</v>
      </c>
      <c r="DF707" s="21">
        <v>903</v>
      </c>
      <c r="DG707" s="21">
        <f t="shared" si="37"/>
        <v>40</v>
      </c>
    </row>
    <row r="708" spans="71:111" x14ac:dyDescent="0.2">
      <c r="BS708" s="21">
        <v>1004</v>
      </c>
      <c r="BT708" s="21">
        <v>20</v>
      </c>
      <c r="BU708" s="21">
        <f t="shared" si="35"/>
        <v>-30</v>
      </c>
      <c r="BV708" s="21">
        <v>904</v>
      </c>
      <c r="BW708" s="21">
        <f t="shared" si="36"/>
        <v>40</v>
      </c>
      <c r="DC708" s="21">
        <v>1004</v>
      </c>
      <c r="DD708" s="21">
        <v>50</v>
      </c>
      <c r="DF708" s="21">
        <v>904</v>
      </c>
      <c r="DG708" s="21">
        <f t="shared" si="37"/>
        <v>40</v>
      </c>
    </row>
    <row r="709" spans="71:111" x14ac:dyDescent="0.2">
      <c r="BS709" s="21">
        <v>1005</v>
      </c>
      <c r="BT709" s="21">
        <v>20</v>
      </c>
      <c r="BU709" s="21">
        <f t="shared" si="35"/>
        <v>-30</v>
      </c>
      <c r="BV709" s="21">
        <v>905</v>
      </c>
      <c r="BW709" s="21">
        <f t="shared" si="36"/>
        <v>40</v>
      </c>
      <c r="DC709" s="21">
        <v>1005</v>
      </c>
      <c r="DD709" s="21">
        <v>50</v>
      </c>
      <c r="DF709" s="21">
        <v>905</v>
      </c>
      <c r="DG709" s="21">
        <f t="shared" si="37"/>
        <v>40</v>
      </c>
    </row>
    <row r="710" spans="71:111" x14ac:dyDescent="0.2">
      <c r="BS710" s="21">
        <v>1006</v>
      </c>
      <c r="BT710" s="21">
        <v>20</v>
      </c>
      <c r="BU710" s="21">
        <f t="shared" ref="BU710:BU773" si="38">BU709</f>
        <v>-30</v>
      </c>
      <c r="BV710" s="21">
        <v>906</v>
      </c>
      <c r="BW710" s="21">
        <f t="shared" ref="BW710:BW773" si="39">BW709</f>
        <v>40</v>
      </c>
      <c r="DC710" s="21">
        <v>1006</v>
      </c>
      <c r="DD710" s="21">
        <v>50</v>
      </c>
      <c r="DF710" s="21">
        <v>906</v>
      </c>
      <c r="DG710" s="21">
        <f t="shared" si="37"/>
        <v>40</v>
      </c>
    </row>
    <row r="711" spans="71:111" x14ac:dyDescent="0.2">
      <c r="BS711" s="21">
        <v>1007</v>
      </c>
      <c r="BT711" s="21">
        <v>20</v>
      </c>
      <c r="BU711" s="21">
        <f t="shared" si="38"/>
        <v>-30</v>
      </c>
      <c r="BV711" s="21">
        <v>907</v>
      </c>
      <c r="BW711" s="21">
        <f t="shared" si="39"/>
        <v>40</v>
      </c>
      <c r="DC711" s="21">
        <v>1007</v>
      </c>
      <c r="DD711" s="21">
        <v>50</v>
      </c>
      <c r="DF711" s="21">
        <v>907</v>
      </c>
      <c r="DG711" s="21">
        <f t="shared" si="37"/>
        <v>40</v>
      </c>
    </row>
    <row r="712" spans="71:111" x14ac:dyDescent="0.2">
      <c r="BS712" s="21">
        <v>1008</v>
      </c>
      <c r="BT712" s="21">
        <v>20</v>
      </c>
      <c r="BU712" s="21">
        <f t="shared" si="38"/>
        <v>-30</v>
      </c>
      <c r="BV712" s="21">
        <v>908</v>
      </c>
      <c r="BW712" s="21">
        <f t="shared" si="39"/>
        <v>40</v>
      </c>
      <c r="DC712" s="21">
        <v>1008</v>
      </c>
      <c r="DD712" s="21">
        <v>50</v>
      </c>
      <c r="DF712" s="21">
        <v>908</v>
      </c>
      <c r="DG712" s="21">
        <f t="shared" si="37"/>
        <v>40</v>
      </c>
    </row>
    <row r="713" spans="71:111" x14ac:dyDescent="0.2">
      <c r="BS713" s="21">
        <v>1009</v>
      </c>
      <c r="BT713" s="21">
        <v>20</v>
      </c>
      <c r="BU713" s="21">
        <f t="shared" si="38"/>
        <v>-30</v>
      </c>
      <c r="BV713" s="21">
        <v>909</v>
      </c>
      <c r="BW713" s="21">
        <f t="shared" si="39"/>
        <v>40</v>
      </c>
      <c r="DC713" s="21">
        <v>1009</v>
      </c>
      <c r="DD713" s="21">
        <v>50</v>
      </c>
      <c r="DF713" s="21">
        <v>909</v>
      </c>
      <c r="DG713" s="21">
        <f t="shared" si="37"/>
        <v>40</v>
      </c>
    </row>
    <row r="714" spans="71:111" x14ac:dyDescent="0.2">
      <c r="BS714" s="21">
        <v>1010</v>
      </c>
      <c r="BT714" s="21">
        <v>20</v>
      </c>
      <c r="BU714" s="21">
        <f t="shared" si="38"/>
        <v>-30</v>
      </c>
      <c r="BV714" s="21">
        <v>910</v>
      </c>
      <c r="BW714" s="21">
        <f t="shared" si="39"/>
        <v>40</v>
      </c>
      <c r="DC714" s="21">
        <v>1010</v>
      </c>
      <c r="DD714" s="21">
        <v>50</v>
      </c>
      <c r="DF714" s="21">
        <v>910</v>
      </c>
      <c r="DG714" s="21">
        <f t="shared" si="37"/>
        <v>40</v>
      </c>
    </row>
    <row r="715" spans="71:111" x14ac:dyDescent="0.2">
      <c r="BS715" s="21">
        <v>1011</v>
      </c>
      <c r="BT715" s="21">
        <v>20</v>
      </c>
      <c r="BU715" s="21">
        <f t="shared" si="38"/>
        <v>-30</v>
      </c>
      <c r="BV715" s="21">
        <v>911</v>
      </c>
      <c r="BW715" s="21">
        <f t="shared" si="39"/>
        <v>40</v>
      </c>
      <c r="DC715" s="21">
        <v>1011</v>
      </c>
      <c r="DD715" s="21">
        <v>50</v>
      </c>
      <c r="DF715" s="21">
        <v>911</v>
      </c>
      <c r="DG715" s="21">
        <f t="shared" si="37"/>
        <v>40</v>
      </c>
    </row>
    <row r="716" spans="71:111" x14ac:dyDescent="0.2">
      <c r="BS716" s="21">
        <v>1012</v>
      </c>
      <c r="BT716" s="21">
        <v>20</v>
      </c>
      <c r="BU716" s="21">
        <f t="shared" si="38"/>
        <v>-30</v>
      </c>
      <c r="BV716" s="21">
        <v>912</v>
      </c>
      <c r="BW716" s="21">
        <f t="shared" si="39"/>
        <v>40</v>
      </c>
      <c r="DC716" s="21">
        <v>1012</v>
      </c>
      <c r="DD716" s="21">
        <v>50</v>
      </c>
      <c r="DF716" s="21">
        <v>912</v>
      </c>
      <c r="DG716" s="21">
        <f t="shared" si="37"/>
        <v>40</v>
      </c>
    </row>
    <row r="717" spans="71:111" x14ac:dyDescent="0.2">
      <c r="BS717" s="21">
        <v>1013</v>
      </c>
      <c r="BT717" s="21">
        <v>20</v>
      </c>
      <c r="BU717" s="21">
        <f t="shared" si="38"/>
        <v>-30</v>
      </c>
      <c r="BV717" s="21">
        <v>913</v>
      </c>
      <c r="BW717" s="21">
        <f t="shared" si="39"/>
        <v>40</v>
      </c>
      <c r="DC717" s="21">
        <v>1013</v>
      </c>
      <c r="DD717" s="21">
        <v>50</v>
      </c>
      <c r="DF717" s="21">
        <v>913</v>
      </c>
      <c r="DG717" s="21">
        <f t="shared" si="37"/>
        <v>40</v>
      </c>
    </row>
    <row r="718" spans="71:111" x14ac:dyDescent="0.2">
      <c r="BS718" s="21">
        <v>1014</v>
      </c>
      <c r="BT718" s="21">
        <v>20</v>
      </c>
      <c r="BU718" s="21">
        <f t="shared" si="38"/>
        <v>-30</v>
      </c>
      <c r="BV718" s="21">
        <v>914</v>
      </c>
      <c r="BW718" s="21">
        <f t="shared" si="39"/>
        <v>40</v>
      </c>
      <c r="DC718" s="21">
        <v>1014</v>
      </c>
      <c r="DD718" s="21">
        <v>50</v>
      </c>
      <c r="DF718" s="21">
        <v>914</v>
      </c>
      <c r="DG718" s="21">
        <f t="shared" si="37"/>
        <v>40</v>
      </c>
    </row>
    <row r="719" spans="71:111" x14ac:dyDescent="0.2">
      <c r="BS719" s="21">
        <v>1015</v>
      </c>
      <c r="BT719" s="21">
        <v>20</v>
      </c>
      <c r="BU719" s="21">
        <f t="shared" si="38"/>
        <v>-30</v>
      </c>
      <c r="BV719" s="21">
        <v>915</v>
      </c>
      <c r="BW719" s="21">
        <f t="shared" si="39"/>
        <v>40</v>
      </c>
      <c r="DC719" s="21">
        <v>1015</v>
      </c>
      <c r="DD719" s="21">
        <v>50</v>
      </c>
      <c r="DF719" s="21">
        <v>915</v>
      </c>
      <c r="DG719" s="21">
        <f t="shared" si="37"/>
        <v>40</v>
      </c>
    </row>
    <row r="720" spans="71:111" x14ac:dyDescent="0.2">
      <c r="BS720" s="21">
        <v>1016</v>
      </c>
      <c r="BT720" s="21">
        <v>20</v>
      </c>
      <c r="BU720" s="21">
        <f t="shared" si="38"/>
        <v>-30</v>
      </c>
      <c r="BV720" s="21">
        <v>916</v>
      </c>
      <c r="BW720" s="21">
        <f t="shared" si="39"/>
        <v>40</v>
      </c>
      <c r="DC720" s="21">
        <v>1016</v>
      </c>
      <c r="DD720" s="21">
        <v>50</v>
      </c>
      <c r="DF720" s="21">
        <v>916</v>
      </c>
      <c r="DG720" s="21">
        <f t="shared" si="37"/>
        <v>40</v>
      </c>
    </row>
    <row r="721" spans="71:111" x14ac:dyDescent="0.2">
      <c r="BS721" s="21">
        <v>1017</v>
      </c>
      <c r="BT721" s="21">
        <v>20</v>
      </c>
      <c r="BU721" s="21">
        <f t="shared" si="38"/>
        <v>-30</v>
      </c>
      <c r="BV721" s="21">
        <v>917</v>
      </c>
      <c r="BW721" s="21">
        <f t="shared" si="39"/>
        <v>40</v>
      </c>
      <c r="DC721" s="21">
        <v>1017</v>
      </c>
      <c r="DD721" s="21">
        <v>50</v>
      </c>
      <c r="DF721" s="21">
        <v>917</v>
      </c>
      <c r="DG721" s="21">
        <f t="shared" si="37"/>
        <v>40</v>
      </c>
    </row>
    <row r="722" spans="71:111" x14ac:dyDescent="0.2">
      <c r="BS722" s="21">
        <v>1018</v>
      </c>
      <c r="BT722" s="21">
        <v>20</v>
      </c>
      <c r="BU722" s="21">
        <f t="shared" si="38"/>
        <v>-30</v>
      </c>
      <c r="BV722" s="21">
        <v>918</v>
      </c>
      <c r="BW722" s="21">
        <f t="shared" si="39"/>
        <v>40</v>
      </c>
      <c r="DC722" s="21">
        <v>1018</v>
      </c>
      <c r="DD722" s="21">
        <v>50</v>
      </c>
      <c r="DF722" s="21">
        <v>918</v>
      </c>
      <c r="DG722" s="21">
        <f t="shared" si="37"/>
        <v>40</v>
      </c>
    </row>
    <row r="723" spans="71:111" x14ac:dyDescent="0.2">
      <c r="BS723" s="21">
        <v>1019</v>
      </c>
      <c r="BT723" s="21">
        <v>20</v>
      </c>
      <c r="BU723" s="21">
        <f t="shared" si="38"/>
        <v>-30</v>
      </c>
      <c r="BV723" s="21">
        <v>919</v>
      </c>
      <c r="BW723" s="21">
        <f t="shared" si="39"/>
        <v>40</v>
      </c>
      <c r="DC723" s="21">
        <v>1019</v>
      </c>
      <c r="DD723" s="21">
        <v>50</v>
      </c>
      <c r="DF723" s="21">
        <v>919</v>
      </c>
      <c r="DG723" s="21">
        <f t="shared" si="37"/>
        <v>40</v>
      </c>
    </row>
    <row r="724" spans="71:111" x14ac:dyDescent="0.2">
      <c r="BS724" s="21">
        <v>1020</v>
      </c>
      <c r="BT724" s="21">
        <v>20</v>
      </c>
      <c r="BU724" s="21">
        <f t="shared" si="38"/>
        <v>-30</v>
      </c>
      <c r="BV724" s="21">
        <v>920</v>
      </c>
      <c r="BW724" s="21">
        <f t="shared" si="39"/>
        <v>40</v>
      </c>
      <c r="DC724" s="21">
        <v>1020</v>
      </c>
      <c r="DD724" s="21">
        <v>50</v>
      </c>
      <c r="DF724" s="21">
        <v>920</v>
      </c>
      <c r="DG724" s="21">
        <f t="shared" si="37"/>
        <v>40</v>
      </c>
    </row>
    <row r="725" spans="71:111" x14ac:dyDescent="0.2">
      <c r="BS725" s="21">
        <v>1021</v>
      </c>
      <c r="BT725" s="21">
        <v>20</v>
      </c>
      <c r="BU725" s="21">
        <f t="shared" si="38"/>
        <v>-30</v>
      </c>
      <c r="BV725" s="21">
        <v>921</v>
      </c>
      <c r="BW725" s="21">
        <f t="shared" si="39"/>
        <v>40</v>
      </c>
      <c r="DC725" s="21">
        <v>1021</v>
      </c>
      <c r="DD725" s="21">
        <v>50</v>
      </c>
      <c r="DF725" s="21">
        <v>921</v>
      </c>
      <c r="DG725" s="21">
        <f t="shared" si="37"/>
        <v>40</v>
      </c>
    </row>
    <row r="726" spans="71:111" x14ac:dyDescent="0.2">
      <c r="BS726" s="21">
        <v>1022</v>
      </c>
      <c r="BT726" s="21">
        <v>20</v>
      </c>
      <c r="BU726" s="21">
        <f t="shared" si="38"/>
        <v>-30</v>
      </c>
      <c r="BV726" s="21">
        <v>922</v>
      </c>
      <c r="BW726" s="21">
        <f t="shared" si="39"/>
        <v>40</v>
      </c>
      <c r="DC726" s="21">
        <v>1022</v>
      </c>
      <c r="DD726" s="21">
        <v>50</v>
      </c>
      <c r="DF726" s="21">
        <v>922</v>
      </c>
      <c r="DG726" s="21">
        <f t="shared" si="37"/>
        <v>40</v>
      </c>
    </row>
    <row r="727" spans="71:111" x14ac:dyDescent="0.2">
      <c r="BS727" s="21">
        <v>1023</v>
      </c>
      <c r="BT727" s="21">
        <v>20</v>
      </c>
      <c r="BU727" s="21">
        <f t="shared" si="38"/>
        <v>-30</v>
      </c>
      <c r="BV727" s="21">
        <v>923</v>
      </c>
      <c r="BW727" s="21">
        <f t="shared" si="39"/>
        <v>40</v>
      </c>
      <c r="DC727" s="21">
        <v>1023</v>
      </c>
      <c r="DD727" s="21">
        <v>50</v>
      </c>
      <c r="DF727" s="21">
        <v>923</v>
      </c>
      <c r="DG727" s="21">
        <f t="shared" si="37"/>
        <v>40</v>
      </c>
    </row>
    <row r="728" spans="71:111" x14ac:dyDescent="0.2">
      <c r="BS728" s="21">
        <v>1024</v>
      </c>
      <c r="BT728" s="21">
        <v>20</v>
      </c>
      <c r="BU728" s="21">
        <f t="shared" si="38"/>
        <v>-30</v>
      </c>
      <c r="BV728" s="21">
        <v>924</v>
      </c>
      <c r="BW728" s="21">
        <f t="shared" si="39"/>
        <v>40</v>
      </c>
      <c r="DC728" s="21">
        <v>1024</v>
      </c>
      <c r="DD728" s="21">
        <v>50</v>
      </c>
      <c r="DF728" s="21">
        <v>924</v>
      </c>
      <c r="DG728" s="21">
        <f t="shared" si="37"/>
        <v>40</v>
      </c>
    </row>
    <row r="729" spans="71:111" x14ac:dyDescent="0.2">
      <c r="BS729" s="21">
        <v>1025</v>
      </c>
      <c r="BT729" s="21">
        <v>20</v>
      </c>
      <c r="BU729" s="21">
        <f t="shared" si="38"/>
        <v>-30</v>
      </c>
      <c r="BV729" s="21">
        <v>925</v>
      </c>
      <c r="BW729" s="21">
        <f t="shared" si="39"/>
        <v>40</v>
      </c>
      <c r="DC729" s="21">
        <v>1025</v>
      </c>
      <c r="DD729" s="21">
        <v>50</v>
      </c>
      <c r="DF729" s="21">
        <v>925</v>
      </c>
      <c r="DG729" s="21">
        <f t="shared" si="37"/>
        <v>40</v>
      </c>
    </row>
    <row r="730" spans="71:111" x14ac:dyDescent="0.2">
      <c r="BS730" s="21">
        <v>1026</v>
      </c>
      <c r="BT730" s="21">
        <v>20</v>
      </c>
      <c r="BU730" s="21">
        <f t="shared" si="38"/>
        <v>-30</v>
      </c>
      <c r="BV730" s="21">
        <v>926</v>
      </c>
      <c r="BW730" s="21">
        <f t="shared" si="39"/>
        <v>40</v>
      </c>
      <c r="DC730" s="21">
        <v>1026</v>
      </c>
      <c r="DD730" s="21">
        <v>50</v>
      </c>
      <c r="DF730" s="21">
        <v>926</v>
      </c>
      <c r="DG730" s="21">
        <f t="shared" si="37"/>
        <v>40</v>
      </c>
    </row>
    <row r="731" spans="71:111" x14ac:dyDescent="0.2">
      <c r="BS731" s="21">
        <v>1027</v>
      </c>
      <c r="BT731" s="21">
        <v>20</v>
      </c>
      <c r="BU731" s="21">
        <f t="shared" si="38"/>
        <v>-30</v>
      </c>
      <c r="BV731" s="21">
        <v>927</v>
      </c>
      <c r="BW731" s="21">
        <f t="shared" si="39"/>
        <v>40</v>
      </c>
      <c r="DC731" s="21">
        <v>1027</v>
      </c>
      <c r="DD731" s="21">
        <v>50</v>
      </c>
      <c r="DF731" s="21">
        <v>927</v>
      </c>
      <c r="DG731" s="21">
        <f t="shared" si="37"/>
        <v>40</v>
      </c>
    </row>
    <row r="732" spans="71:111" x14ac:dyDescent="0.2">
      <c r="BS732" s="21">
        <v>1028</v>
      </c>
      <c r="BT732" s="21">
        <v>20</v>
      </c>
      <c r="BU732" s="21">
        <f t="shared" si="38"/>
        <v>-30</v>
      </c>
      <c r="BV732" s="21">
        <v>928</v>
      </c>
      <c r="BW732" s="21">
        <f t="shared" si="39"/>
        <v>40</v>
      </c>
      <c r="DC732" s="21">
        <v>1028</v>
      </c>
      <c r="DD732" s="21">
        <v>50</v>
      </c>
      <c r="DF732" s="21">
        <v>928</v>
      </c>
      <c r="DG732" s="21">
        <f t="shared" si="37"/>
        <v>40</v>
      </c>
    </row>
    <row r="733" spans="71:111" x14ac:dyDescent="0.2">
      <c r="BS733" s="21">
        <v>1029</v>
      </c>
      <c r="BT733" s="21">
        <v>20</v>
      </c>
      <c r="BU733" s="21">
        <f t="shared" si="38"/>
        <v>-30</v>
      </c>
      <c r="BV733" s="21">
        <v>929</v>
      </c>
      <c r="BW733" s="21">
        <f t="shared" si="39"/>
        <v>40</v>
      </c>
      <c r="DC733" s="21">
        <v>1029</v>
      </c>
      <c r="DD733" s="21">
        <v>50</v>
      </c>
      <c r="DF733" s="21">
        <v>929</v>
      </c>
      <c r="DG733" s="21">
        <f t="shared" si="37"/>
        <v>40</v>
      </c>
    </row>
    <row r="734" spans="71:111" x14ac:dyDescent="0.2">
      <c r="BS734" s="21">
        <v>1030</v>
      </c>
      <c r="BT734" s="21">
        <v>20</v>
      </c>
      <c r="BU734" s="21">
        <f t="shared" si="38"/>
        <v>-30</v>
      </c>
      <c r="BV734" s="21">
        <v>930</v>
      </c>
      <c r="BW734" s="21">
        <f t="shared" si="39"/>
        <v>40</v>
      </c>
      <c r="DC734" s="21">
        <v>1030</v>
      </c>
      <c r="DD734" s="21">
        <v>50</v>
      </c>
      <c r="DF734" s="21">
        <v>930</v>
      </c>
      <c r="DG734" s="21">
        <f t="shared" si="37"/>
        <v>40</v>
      </c>
    </row>
    <row r="735" spans="71:111" x14ac:dyDescent="0.2">
      <c r="BS735" s="21">
        <v>1031</v>
      </c>
      <c r="BT735" s="21">
        <v>20</v>
      </c>
      <c r="BU735" s="21">
        <f t="shared" si="38"/>
        <v>-30</v>
      </c>
      <c r="BV735" s="21">
        <v>931</v>
      </c>
      <c r="BW735" s="21">
        <f t="shared" si="39"/>
        <v>40</v>
      </c>
      <c r="DC735" s="21">
        <v>1031</v>
      </c>
      <c r="DD735" s="21">
        <v>50</v>
      </c>
      <c r="DF735" s="21">
        <v>931</v>
      </c>
      <c r="DG735" s="21">
        <f t="shared" si="37"/>
        <v>40</v>
      </c>
    </row>
    <row r="736" spans="71:111" x14ac:dyDescent="0.2">
      <c r="BS736" s="21">
        <v>1032</v>
      </c>
      <c r="BT736" s="21">
        <v>20</v>
      </c>
      <c r="BU736" s="21">
        <f t="shared" si="38"/>
        <v>-30</v>
      </c>
      <c r="BV736" s="21">
        <v>932</v>
      </c>
      <c r="BW736" s="21">
        <f t="shared" si="39"/>
        <v>40</v>
      </c>
      <c r="DC736" s="21">
        <v>1032</v>
      </c>
      <c r="DD736" s="21">
        <v>50</v>
      </c>
      <c r="DF736" s="21">
        <v>932</v>
      </c>
      <c r="DG736" s="21">
        <f t="shared" si="37"/>
        <v>40</v>
      </c>
    </row>
    <row r="737" spans="71:111" x14ac:dyDescent="0.2">
      <c r="BS737" s="21">
        <v>1033</v>
      </c>
      <c r="BT737" s="21">
        <v>20</v>
      </c>
      <c r="BU737" s="21">
        <f t="shared" si="38"/>
        <v>-30</v>
      </c>
      <c r="BV737" s="21">
        <v>933</v>
      </c>
      <c r="BW737" s="21">
        <f t="shared" si="39"/>
        <v>40</v>
      </c>
      <c r="DC737" s="21">
        <v>1033</v>
      </c>
      <c r="DD737" s="21">
        <v>50</v>
      </c>
      <c r="DF737" s="21">
        <v>933</v>
      </c>
      <c r="DG737" s="21">
        <f t="shared" si="37"/>
        <v>40</v>
      </c>
    </row>
    <row r="738" spans="71:111" x14ac:dyDescent="0.2">
      <c r="BS738" s="21">
        <v>1034</v>
      </c>
      <c r="BT738" s="21">
        <v>20</v>
      </c>
      <c r="BU738" s="21">
        <f t="shared" si="38"/>
        <v>-30</v>
      </c>
      <c r="BV738" s="21">
        <v>934</v>
      </c>
      <c r="BW738" s="21">
        <f t="shared" si="39"/>
        <v>40</v>
      </c>
      <c r="DC738" s="21">
        <v>1034</v>
      </c>
      <c r="DD738" s="21">
        <v>50</v>
      </c>
      <c r="DF738" s="21">
        <v>934</v>
      </c>
      <c r="DG738" s="21">
        <f t="shared" si="37"/>
        <v>40</v>
      </c>
    </row>
    <row r="739" spans="71:111" x14ac:dyDescent="0.2">
      <c r="BS739" s="21">
        <v>1035</v>
      </c>
      <c r="BT739" s="21">
        <v>20</v>
      </c>
      <c r="BU739" s="21">
        <f t="shared" si="38"/>
        <v>-30</v>
      </c>
      <c r="BV739" s="21">
        <v>935</v>
      </c>
      <c r="BW739" s="21">
        <f t="shared" si="39"/>
        <v>40</v>
      </c>
      <c r="DC739" s="21">
        <v>1035</v>
      </c>
      <c r="DD739" s="21">
        <v>50</v>
      </c>
      <c r="DF739" s="21">
        <v>935</v>
      </c>
      <c r="DG739" s="21">
        <f t="shared" si="37"/>
        <v>40</v>
      </c>
    </row>
    <row r="740" spans="71:111" x14ac:dyDescent="0.2">
      <c r="BS740" s="21">
        <v>1036</v>
      </c>
      <c r="BT740" s="21">
        <v>20</v>
      </c>
      <c r="BU740" s="21">
        <f t="shared" si="38"/>
        <v>-30</v>
      </c>
      <c r="BV740" s="21">
        <v>936</v>
      </c>
      <c r="BW740" s="21">
        <f t="shared" si="39"/>
        <v>40</v>
      </c>
      <c r="DC740" s="21">
        <v>1036</v>
      </c>
      <c r="DD740" s="21">
        <v>50</v>
      </c>
      <c r="DF740" s="21">
        <v>936</v>
      </c>
      <c r="DG740" s="21">
        <f t="shared" si="37"/>
        <v>40</v>
      </c>
    </row>
    <row r="741" spans="71:111" x14ac:dyDescent="0.2">
      <c r="BS741" s="21">
        <v>1037</v>
      </c>
      <c r="BT741" s="21">
        <v>20</v>
      </c>
      <c r="BU741" s="21">
        <f t="shared" si="38"/>
        <v>-30</v>
      </c>
      <c r="BV741" s="21">
        <v>937</v>
      </c>
      <c r="BW741" s="21">
        <f t="shared" si="39"/>
        <v>40</v>
      </c>
      <c r="DC741" s="21">
        <v>1037</v>
      </c>
      <c r="DD741" s="21">
        <v>50</v>
      </c>
      <c r="DF741" s="21">
        <v>937</v>
      </c>
      <c r="DG741" s="21">
        <f t="shared" si="37"/>
        <v>40</v>
      </c>
    </row>
    <row r="742" spans="71:111" x14ac:dyDescent="0.2">
      <c r="BS742" s="21">
        <v>1038</v>
      </c>
      <c r="BT742" s="21">
        <v>20</v>
      </c>
      <c r="BU742" s="21">
        <f t="shared" si="38"/>
        <v>-30</v>
      </c>
      <c r="BV742" s="21">
        <v>938</v>
      </c>
      <c r="BW742" s="21">
        <f t="shared" si="39"/>
        <v>40</v>
      </c>
      <c r="DC742" s="21">
        <v>1038</v>
      </c>
      <c r="DD742" s="21">
        <v>50</v>
      </c>
      <c r="DF742" s="21">
        <v>938</v>
      </c>
      <c r="DG742" s="21">
        <f t="shared" si="37"/>
        <v>40</v>
      </c>
    </row>
    <row r="743" spans="71:111" x14ac:dyDescent="0.2">
      <c r="BS743" s="21">
        <v>1039</v>
      </c>
      <c r="BT743" s="21">
        <v>20</v>
      </c>
      <c r="BU743" s="21">
        <f t="shared" si="38"/>
        <v>-30</v>
      </c>
      <c r="BV743" s="21">
        <v>939</v>
      </c>
      <c r="BW743" s="21">
        <f t="shared" si="39"/>
        <v>40</v>
      </c>
      <c r="DC743" s="21">
        <v>1039</v>
      </c>
      <c r="DD743" s="21">
        <v>50</v>
      </c>
      <c r="DF743" s="21">
        <v>939</v>
      </c>
      <c r="DG743" s="21">
        <f t="shared" si="37"/>
        <v>40</v>
      </c>
    </row>
    <row r="744" spans="71:111" x14ac:dyDescent="0.2">
      <c r="BS744" s="21">
        <v>1040</v>
      </c>
      <c r="BT744" s="21">
        <v>20</v>
      </c>
      <c r="BU744" s="21">
        <f t="shared" si="38"/>
        <v>-30</v>
      </c>
      <c r="BV744" s="21">
        <v>940</v>
      </c>
      <c r="BW744" s="21">
        <f t="shared" si="39"/>
        <v>40</v>
      </c>
      <c r="DC744" s="21">
        <v>1040</v>
      </c>
      <c r="DD744" s="21">
        <v>50</v>
      </c>
      <c r="DF744" s="21">
        <v>940</v>
      </c>
      <c r="DG744" s="21">
        <f t="shared" si="37"/>
        <v>40</v>
      </c>
    </row>
    <row r="745" spans="71:111" x14ac:dyDescent="0.2">
      <c r="BS745" s="21">
        <v>1041</v>
      </c>
      <c r="BT745" s="21">
        <v>20</v>
      </c>
      <c r="BU745" s="21">
        <f t="shared" si="38"/>
        <v>-30</v>
      </c>
      <c r="BV745" s="21">
        <v>941</v>
      </c>
      <c r="BW745" s="21">
        <f t="shared" si="39"/>
        <v>40</v>
      </c>
      <c r="DC745" s="21">
        <v>1041</v>
      </c>
      <c r="DD745" s="21">
        <v>50</v>
      </c>
      <c r="DF745" s="21">
        <v>941</v>
      </c>
      <c r="DG745" s="21">
        <f t="shared" si="37"/>
        <v>40</v>
      </c>
    </row>
    <row r="746" spans="71:111" x14ac:dyDescent="0.2">
      <c r="BS746" s="21">
        <v>1042</v>
      </c>
      <c r="BT746" s="21">
        <v>20</v>
      </c>
      <c r="BU746" s="21">
        <f t="shared" si="38"/>
        <v>-30</v>
      </c>
      <c r="BV746" s="21">
        <v>942</v>
      </c>
      <c r="BW746" s="21">
        <f t="shared" si="39"/>
        <v>40</v>
      </c>
      <c r="DC746" s="21">
        <v>1042</v>
      </c>
      <c r="DD746" s="21">
        <v>50</v>
      </c>
      <c r="DF746" s="21">
        <v>942</v>
      </c>
      <c r="DG746" s="21">
        <f t="shared" si="37"/>
        <v>40</v>
      </c>
    </row>
    <row r="747" spans="71:111" x14ac:dyDescent="0.2">
      <c r="BS747" s="21">
        <v>1043</v>
      </c>
      <c r="BT747" s="21">
        <v>20</v>
      </c>
      <c r="BU747" s="21">
        <f t="shared" si="38"/>
        <v>-30</v>
      </c>
      <c r="BV747" s="21">
        <v>943</v>
      </c>
      <c r="BW747" s="21">
        <f t="shared" si="39"/>
        <v>40</v>
      </c>
      <c r="DC747" s="21">
        <v>1043</v>
      </c>
      <c r="DD747" s="21">
        <v>50</v>
      </c>
      <c r="DF747" s="21">
        <v>943</v>
      </c>
      <c r="DG747" s="21">
        <f t="shared" si="37"/>
        <v>40</v>
      </c>
    </row>
    <row r="748" spans="71:111" x14ac:dyDescent="0.2">
      <c r="BS748" s="21">
        <v>1044</v>
      </c>
      <c r="BT748" s="21">
        <v>20</v>
      </c>
      <c r="BU748" s="21">
        <f t="shared" si="38"/>
        <v>-30</v>
      </c>
      <c r="BV748" s="21">
        <v>944</v>
      </c>
      <c r="BW748" s="21">
        <f t="shared" si="39"/>
        <v>40</v>
      </c>
      <c r="DC748" s="21">
        <v>1044</v>
      </c>
      <c r="DD748" s="21">
        <v>50</v>
      </c>
      <c r="DF748" s="21">
        <v>944</v>
      </c>
      <c r="DG748" s="21">
        <f t="shared" si="37"/>
        <v>40</v>
      </c>
    </row>
    <row r="749" spans="71:111" x14ac:dyDescent="0.2">
      <c r="BS749" s="21">
        <v>1045</v>
      </c>
      <c r="BT749" s="21">
        <v>20</v>
      </c>
      <c r="BU749" s="21">
        <f t="shared" si="38"/>
        <v>-30</v>
      </c>
      <c r="BV749" s="21">
        <v>945</v>
      </c>
      <c r="BW749" s="21">
        <f t="shared" si="39"/>
        <v>40</v>
      </c>
      <c r="DC749" s="21">
        <v>1045</v>
      </c>
      <c r="DD749" s="21">
        <v>50</v>
      </c>
      <c r="DF749" s="21">
        <v>945</v>
      </c>
      <c r="DG749" s="21">
        <f t="shared" si="37"/>
        <v>40</v>
      </c>
    </row>
    <row r="750" spans="71:111" x14ac:dyDescent="0.2">
      <c r="BS750" s="21">
        <v>1046</v>
      </c>
      <c r="BT750" s="21">
        <v>20</v>
      </c>
      <c r="BU750" s="21">
        <f t="shared" si="38"/>
        <v>-30</v>
      </c>
      <c r="BV750" s="21">
        <v>946</v>
      </c>
      <c r="BW750" s="21">
        <f t="shared" si="39"/>
        <v>40</v>
      </c>
      <c r="DC750" s="21">
        <v>1046</v>
      </c>
      <c r="DD750" s="21">
        <v>50</v>
      </c>
      <c r="DF750" s="21">
        <v>946</v>
      </c>
      <c r="DG750" s="21">
        <f t="shared" si="37"/>
        <v>40</v>
      </c>
    </row>
    <row r="751" spans="71:111" x14ac:dyDescent="0.2">
      <c r="BS751" s="21">
        <v>1047</v>
      </c>
      <c r="BT751" s="21">
        <v>20</v>
      </c>
      <c r="BU751" s="21">
        <f t="shared" si="38"/>
        <v>-30</v>
      </c>
      <c r="BV751" s="21">
        <v>947</v>
      </c>
      <c r="BW751" s="21">
        <f t="shared" si="39"/>
        <v>40</v>
      </c>
      <c r="DC751" s="21">
        <v>1047</v>
      </c>
      <c r="DD751" s="21">
        <v>50</v>
      </c>
      <c r="DF751" s="21">
        <v>947</v>
      </c>
      <c r="DG751" s="21">
        <f t="shared" si="37"/>
        <v>40</v>
      </c>
    </row>
    <row r="752" spans="71:111" x14ac:dyDescent="0.2">
      <c r="BS752" s="21">
        <v>1048</v>
      </c>
      <c r="BT752" s="21">
        <v>20</v>
      </c>
      <c r="BU752" s="21">
        <f t="shared" si="38"/>
        <v>-30</v>
      </c>
      <c r="BV752" s="21">
        <v>948</v>
      </c>
      <c r="BW752" s="21">
        <f t="shared" si="39"/>
        <v>40</v>
      </c>
      <c r="DC752" s="21">
        <v>1048</v>
      </c>
      <c r="DD752" s="21">
        <v>50</v>
      </c>
      <c r="DF752" s="21">
        <v>948</v>
      </c>
      <c r="DG752" s="21">
        <f t="shared" si="37"/>
        <v>40</v>
      </c>
    </row>
    <row r="753" spans="71:111" x14ac:dyDescent="0.2">
      <c r="BS753" s="21">
        <v>1049</v>
      </c>
      <c r="BT753" s="21">
        <v>20</v>
      </c>
      <c r="BU753" s="21">
        <f t="shared" si="38"/>
        <v>-30</v>
      </c>
      <c r="BV753" s="21">
        <v>949</v>
      </c>
      <c r="BW753" s="21">
        <f t="shared" si="39"/>
        <v>40</v>
      </c>
      <c r="DC753" s="21">
        <v>1049</v>
      </c>
      <c r="DD753" s="21">
        <v>50</v>
      </c>
      <c r="DF753" s="21">
        <v>949</v>
      </c>
      <c r="DG753" s="21">
        <f t="shared" si="37"/>
        <v>40</v>
      </c>
    </row>
    <row r="754" spans="71:111" x14ac:dyDescent="0.2">
      <c r="BS754" s="21">
        <v>1050</v>
      </c>
      <c r="BT754" s="21">
        <v>20</v>
      </c>
      <c r="BU754" s="21">
        <f t="shared" si="38"/>
        <v>-30</v>
      </c>
      <c r="BV754" s="21">
        <v>950</v>
      </c>
      <c r="BW754" s="21">
        <f t="shared" si="39"/>
        <v>40</v>
      </c>
      <c r="DC754" s="21">
        <v>1050</v>
      </c>
      <c r="DD754" s="21">
        <v>50</v>
      </c>
      <c r="DF754" s="21">
        <v>950</v>
      </c>
      <c r="DG754" s="21">
        <f t="shared" si="37"/>
        <v>40</v>
      </c>
    </row>
    <row r="755" spans="71:111" x14ac:dyDescent="0.2">
      <c r="BS755" s="21">
        <v>1051</v>
      </c>
      <c r="BT755" s="21">
        <v>20</v>
      </c>
      <c r="BU755" s="21">
        <f t="shared" si="38"/>
        <v>-30</v>
      </c>
      <c r="BV755" s="21">
        <v>951</v>
      </c>
      <c r="BW755" s="21">
        <f t="shared" si="39"/>
        <v>40</v>
      </c>
      <c r="DC755" s="21">
        <v>1051</v>
      </c>
      <c r="DD755" s="21">
        <v>50</v>
      </c>
      <c r="DF755" s="21">
        <v>951</v>
      </c>
      <c r="DG755" s="21">
        <f t="shared" si="37"/>
        <v>40</v>
      </c>
    </row>
    <row r="756" spans="71:111" x14ac:dyDescent="0.2">
      <c r="BS756" s="21">
        <v>1052</v>
      </c>
      <c r="BT756" s="21">
        <v>20</v>
      </c>
      <c r="BU756" s="21">
        <f t="shared" si="38"/>
        <v>-30</v>
      </c>
      <c r="BV756" s="21">
        <v>952</v>
      </c>
      <c r="BW756" s="21">
        <f t="shared" si="39"/>
        <v>40</v>
      </c>
      <c r="DC756" s="21">
        <v>1052</v>
      </c>
      <c r="DD756" s="21">
        <v>50</v>
      </c>
      <c r="DF756" s="21">
        <v>952</v>
      </c>
      <c r="DG756" s="21">
        <f t="shared" si="37"/>
        <v>40</v>
      </c>
    </row>
    <row r="757" spans="71:111" x14ac:dyDescent="0.2">
      <c r="BS757" s="21">
        <v>1053</v>
      </c>
      <c r="BT757" s="21">
        <v>20</v>
      </c>
      <c r="BU757" s="21">
        <f t="shared" si="38"/>
        <v>-30</v>
      </c>
      <c r="BV757" s="21">
        <v>953</v>
      </c>
      <c r="BW757" s="21">
        <f t="shared" si="39"/>
        <v>40</v>
      </c>
      <c r="DC757" s="21">
        <v>1053</v>
      </c>
      <c r="DD757" s="21">
        <v>50</v>
      </c>
      <c r="DF757" s="21">
        <v>953</v>
      </c>
      <c r="DG757" s="21">
        <f t="shared" si="37"/>
        <v>40</v>
      </c>
    </row>
    <row r="758" spans="71:111" x14ac:dyDescent="0.2">
      <c r="BS758" s="21">
        <v>1054</v>
      </c>
      <c r="BT758" s="21">
        <v>20</v>
      </c>
      <c r="BU758" s="21">
        <f t="shared" si="38"/>
        <v>-30</v>
      </c>
      <c r="BV758" s="21">
        <v>954</v>
      </c>
      <c r="BW758" s="21">
        <f t="shared" si="39"/>
        <v>40</v>
      </c>
      <c r="DC758" s="21">
        <v>1054</v>
      </c>
      <c r="DD758" s="21">
        <v>50</v>
      </c>
      <c r="DF758" s="21">
        <v>954</v>
      </c>
      <c r="DG758" s="21">
        <f t="shared" si="37"/>
        <v>40</v>
      </c>
    </row>
    <row r="759" spans="71:111" x14ac:dyDescent="0.2">
      <c r="BS759" s="21">
        <v>1055</v>
      </c>
      <c r="BT759" s="21">
        <v>20</v>
      </c>
      <c r="BU759" s="21">
        <f t="shared" si="38"/>
        <v>-30</v>
      </c>
      <c r="BV759" s="21">
        <v>955</v>
      </c>
      <c r="BW759" s="21">
        <f t="shared" si="39"/>
        <v>40</v>
      </c>
      <c r="DC759" s="21">
        <v>1055</v>
      </c>
      <c r="DD759" s="21">
        <v>50</v>
      </c>
      <c r="DF759" s="21">
        <v>955</v>
      </c>
      <c r="DG759" s="21">
        <f t="shared" si="37"/>
        <v>40</v>
      </c>
    </row>
    <row r="760" spans="71:111" x14ac:dyDescent="0.2">
      <c r="BS760" s="21">
        <v>1056</v>
      </c>
      <c r="BT760" s="21">
        <v>20</v>
      </c>
      <c r="BU760" s="21">
        <f t="shared" si="38"/>
        <v>-30</v>
      </c>
      <c r="BV760" s="21">
        <v>956</v>
      </c>
      <c r="BW760" s="21">
        <f t="shared" si="39"/>
        <v>40</v>
      </c>
      <c r="DC760" s="21">
        <v>1056</v>
      </c>
      <c r="DD760" s="21">
        <v>50</v>
      </c>
      <c r="DF760" s="21">
        <v>956</v>
      </c>
      <c r="DG760" s="21">
        <f t="shared" si="37"/>
        <v>40</v>
      </c>
    </row>
    <row r="761" spans="71:111" x14ac:dyDescent="0.2">
      <c r="BS761" s="21">
        <v>1057</v>
      </c>
      <c r="BT761" s="21">
        <v>20</v>
      </c>
      <c r="BU761" s="21">
        <f t="shared" si="38"/>
        <v>-30</v>
      </c>
      <c r="BV761" s="21">
        <v>957</v>
      </c>
      <c r="BW761" s="21">
        <f t="shared" si="39"/>
        <v>40</v>
      </c>
      <c r="DC761" s="21">
        <v>1057</v>
      </c>
      <c r="DD761" s="21">
        <v>50</v>
      </c>
      <c r="DF761" s="21">
        <v>957</v>
      </c>
      <c r="DG761" s="21">
        <f t="shared" ref="DG761:DG824" si="40">DD661</f>
        <v>40</v>
      </c>
    </row>
    <row r="762" spans="71:111" x14ac:dyDescent="0.2">
      <c r="BS762" s="21">
        <v>1058</v>
      </c>
      <c r="BT762" s="21">
        <v>20</v>
      </c>
      <c r="BU762" s="21">
        <f t="shared" si="38"/>
        <v>-30</v>
      </c>
      <c r="BV762" s="21">
        <v>958</v>
      </c>
      <c r="BW762" s="21">
        <f t="shared" si="39"/>
        <v>40</v>
      </c>
      <c r="DC762" s="21">
        <v>1058</v>
      </c>
      <c r="DD762" s="21">
        <v>50</v>
      </c>
      <c r="DF762" s="21">
        <v>958</v>
      </c>
      <c r="DG762" s="21">
        <f t="shared" si="40"/>
        <v>40</v>
      </c>
    </row>
    <row r="763" spans="71:111" x14ac:dyDescent="0.2">
      <c r="BS763" s="21">
        <v>1059</v>
      </c>
      <c r="BT763" s="21">
        <v>20</v>
      </c>
      <c r="BU763" s="21">
        <f t="shared" si="38"/>
        <v>-30</v>
      </c>
      <c r="BV763" s="21">
        <v>959</v>
      </c>
      <c r="BW763" s="21">
        <f t="shared" si="39"/>
        <v>40</v>
      </c>
      <c r="DC763" s="21">
        <v>1059</v>
      </c>
      <c r="DD763" s="21">
        <v>50</v>
      </c>
      <c r="DF763" s="21">
        <v>959</v>
      </c>
      <c r="DG763" s="21">
        <f t="shared" si="40"/>
        <v>40</v>
      </c>
    </row>
    <row r="764" spans="71:111" x14ac:dyDescent="0.2">
      <c r="BS764" s="21">
        <v>1060</v>
      </c>
      <c r="BT764" s="21">
        <v>20</v>
      </c>
      <c r="BU764" s="21">
        <f t="shared" si="38"/>
        <v>-30</v>
      </c>
      <c r="BV764" s="21">
        <v>960</v>
      </c>
      <c r="BW764" s="21">
        <f t="shared" si="39"/>
        <v>40</v>
      </c>
      <c r="DC764" s="21">
        <v>1060</v>
      </c>
      <c r="DD764" s="21">
        <v>50</v>
      </c>
      <c r="DF764" s="21">
        <v>960</v>
      </c>
      <c r="DG764" s="21">
        <f t="shared" si="40"/>
        <v>40</v>
      </c>
    </row>
    <row r="765" spans="71:111" x14ac:dyDescent="0.2">
      <c r="BS765" s="21">
        <v>1061</v>
      </c>
      <c r="BT765" s="21">
        <v>20</v>
      </c>
      <c r="BU765" s="21">
        <f t="shared" si="38"/>
        <v>-30</v>
      </c>
      <c r="BV765" s="21">
        <v>961</v>
      </c>
      <c r="BW765" s="21">
        <f t="shared" si="39"/>
        <v>40</v>
      </c>
      <c r="DC765" s="21">
        <v>1061</v>
      </c>
      <c r="DD765" s="21">
        <v>50</v>
      </c>
      <c r="DF765" s="21">
        <v>961</v>
      </c>
      <c r="DG765" s="21">
        <f t="shared" si="40"/>
        <v>40</v>
      </c>
    </row>
    <row r="766" spans="71:111" x14ac:dyDescent="0.2">
      <c r="BS766" s="21">
        <v>1062</v>
      </c>
      <c r="BT766" s="21">
        <v>20</v>
      </c>
      <c r="BU766" s="21">
        <f t="shared" si="38"/>
        <v>-30</v>
      </c>
      <c r="BV766" s="21">
        <v>962</v>
      </c>
      <c r="BW766" s="21">
        <f t="shared" si="39"/>
        <v>40</v>
      </c>
      <c r="DC766" s="21">
        <v>1062</v>
      </c>
      <c r="DD766" s="21">
        <v>50</v>
      </c>
      <c r="DF766" s="21">
        <v>962</v>
      </c>
      <c r="DG766" s="21">
        <f t="shared" si="40"/>
        <v>40</v>
      </c>
    </row>
    <row r="767" spans="71:111" x14ac:dyDescent="0.2">
      <c r="BS767" s="21">
        <v>1063</v>
      </c>
      <c r="BT767" s="21">
        <v>20</v>
      </c>
      <c r="BU767" s="21">
        <f t="shared" si="38"/>
        <v>-30</v>
      </c>
      <c r="BV767" s="21">
        <v>963</v>
      </c>
      <c r="BW767" s="21">
        <f t="shared" si="39"/>
        <v>40</v>
      </c>
      <c r="DC767" s="21">
        <v>1063</v>
      </c>
      <c r="DD767" s="21">
        <v>50</v>
      </c>
      <c r="DF767" s="21">
        <v>963</v>
      </c>
      <c r="DG767" s="21">
        <f t="shared" si="40"/>
        <v>40</v>
      </c>
    </row>
    <row r="768" spans="71:111" x14ac:dyDescent="0.2">
      <c r="BS768" s="21">
        <v>1064</v>
      </c>
      <c r="BT768" s="21">
        <v>20</v>
      </c>
      <c r="BU768" s="21">
        <f t="shared" si="38"/>
        <v>-30</v>
      </c>
      <c r="BV768" s="21">
        <v>964</v>
      </c>
      <c r="BW768" s="21">
        <f t="shared" si="39"/>
        <v>40</v>
      </c>
      <c r="DC768" s="21">
        <v>1064</v>
      </c>
      <c r="DD768" s="21">
        <v>50</v>
      </c>
      <c r="DF768" s="21">
        <v>964</v>
      </c>
      <c r="DG768" s="21">
        <f t="shared" si="40"/>
        <v>40</v>
      </c>
    </row>
    <row r="769" spans="71:111" x14ac:dyDescent="0.2">
      <c r="BS769" s="21">
        <v>1065</v>
      </c>
      <c r="BT769" s="21">
        <v>20</v>
      </c>
      <c r="BU769" s="21">
        <f t="shared" si="38"/>
        <v>-30</v>
      </c>
      <c r="BV769" s="21">
        <v>965</v>
      </c>
      <c r="BW769" s="21">
        <f t="shared" si="39"/>
        <v>40</v>
      </c>
      <c r="DC769" s="21">
        <v>1065</v>
      </c>
      <c r="DD769" s="21">
        <v>50</v>
      </c>
      <c r="DF769" s="21">
        <v>965</v>
      </c>
      <c r="DG769" s="21">
        <f t="shared" si="40"/>
        <v>40</v>
      </c>
    </row>
    <row r="770" spans="71:111" x14ac:dyDescent="0.2">
      <c r="BS770" s="21">
        <v>1066</v>
      </c>
      <c r="BT770" s="21">
        <v>20</v>
      </c>
      <c r="BU770" s="21">
        <f t="shared" si="38"/>
        <v>-30</v>
      </c>
      <c r="BV770" s="21">
        <v>966</v>
      </c>
      <c r="BW770" s="21">
        <f t="shared" si="39"/>
        <v>40</v>
      </c>
      <c r="DC770" s="21">
        <v>1066</v>
      </c>
      <c r="DD770" s="21">
        <v>50</v>
      </c>
      <c r="DF770" s="21">
        <v>966</v>
      </c>
      <c r="DG770" s="21">
        <f t="shared" si="40"/>
        <v>40</v>
      </c>
    </row>
    <row r="771" spans="71:111" x14ac:dyDescent="0.2">
      <c r="BS771" s="21">
        <v>1067</v>
      </c>
      <c r="BT771" s="21">
        <v>20</v>
      </c>
      <c r="BU771" s="21">
        <f t="shared" si="38"/>
        <v>-30</v>
      </c>
      <c r="BV771" s="21">
        <v>967</v>
      </c>
      <c r="BW771" s="21">
        <f t="shared" si="39"/>
        <v>40</v>
      </c>
      <c r="DC771" s="21">
        <v>1067</v>
      </c>
      <c r="DD771" s="21">
        <v>50</v>
      </c>
      <c r="DF771" s="21">
        <v>967</v>
      </c>
      <c r="DG771" s="21">
        <f t="shared" si="40"/>
        <v>40</v>
      </c>
    </row>
    <row r="772" spans="71:111" x14ac:dyDescent="0.2">
      <c r="BS772" s="21">
        <v>1068</v>
      </c>
      <c r="BT772" s="21">
        <v>20</v>
      </c>
      <c r="BU772" s="21">
        <f t="shared" si="38"/>
        <v>-30</v>
      </c>
      <c r="BV772" s="21">
        <v>968</v>
      </c>
      <c r="BW772" s="21">
        <f t="shared" si="39"/>
        <v>40</v>
      </c>
      <c r="DC772" s="21">
        <v>1068</v>
      </c>
      <c r="DD772" s="21">
        <v>50</v>
      </c>
      <c r="DF772" s="21">
        <v>968</v>
      </c>
      <c r="DG772" s="21">
        <f t="shared" si="40"/>
        <v>40</v>
      </c>
    </row>
    <row r="773" spans="71:111" x14ac:dyDescent="0.2">
      <c r="BS773" s="21">
        <v>1069</v>
      </c>
      <c r="BT773" s="21">
        <v>20</v>
      </c>
      <c r="BU773" s="21">
        <f t="shared" si="38"/>
        <v>-30</v>
      </c>
      <c r="BV773" s="21">
        <v>969</v>
      </c>
      <c r="BW773" s="21">
        <f t="shared" si="39"/>
        <v>40</v>
      </c>
      <c r="DC773" s="21">
        <v>1069</v>
      </c>
      <c r="DD773" s="21">
        <v>50</v>
      </c>
      <c r="DF773" s="21">
        <v>969</v>
      </c>
      <c r="DG773" s="21">
        <f t="shared" si="40"/>
        <v>40</v>
      </c>
    </row>
    <row r="774" spans="71:111" x14ac:dyDescent="0.2">
      <c r="BS774" s="21">
        <v>1070</v>
      </c>
      <c r="BT774" s="21">
        <v>20</v>
      </c>
      <c r="BU774" s="21">
        <f t="shared" ref="BU774:BU837" si="41">BU773</f>
        <v>-30</v>
      </c>
      <c r="BV774" s="21">
        <v>970</v>
      </c>
      <c r="BW774" s="21">
        <f t="shared" ref="BW774:BW837" si="42">BW773</f>
        <v>40</v>
      </c>
      <c r="DC774" s="21">
        <v>1070</v>
      </c>
      <c r="DD774" s="21">
        <v>50</v>
      </c>
      <c r="DF774" s="21">
        <v>970</v>
      </c>
      <c r="DG774" s="21">
        <f t="shared" si="40"/>
        <v>40</v>
      </c>
    </row>
    <row r="775" spans="71:111" x14ac:dyDescent="0.2">
      <c r="BS775" s="21">
        <v>1071</v>
      </c>
      <c r="BT775" s="21">
        <v>20</v>
      </c>
      <c r="BU775" s="21">
        <f t="shared" si="41"/>
        <v>-30</v>
      </c>
      <c r="BV775" s="21">
        <v>971</v>
      </c>
      <c r="BW775" s="21">
        <f t="shared" si="42"/>
        <v>40</v>
      </c>
      <c r="DC775" s="21">
        <v>1071</v>
      </c>
      <c r="DD775" s="21">
        <v>50</v>
      </c>
      <c r="DF775" s="21">
        <v>971</v>
      </c>
      <c r="DG775" s="21">
        <f t="shared" si="40"/>
        <v>40</v>
      </c>
    </row>
    <row r="776" spans="71:111" x14ac:dyDescent="0.2">
      <c r="BS776" s="21">
        <v>1072</v>
      </c>
      <c r="BT776" s="21">
        <v>20</v>
      </c>
      <c r="BU776" s="21">
        <f t="shared" si="41"/>
        <v>-30</v>
      </c>
      <c r="BV776" s="21">
        <v>972</v>
      </c>
      <c r="BW776" s="21">
        <f t="shared" si="42"/>
        <v>40</v>
      </c>
      <c r="DC776" s="21">
        <v>1072</v>
      </c>
      <c r="DD776" s="21">
        <v>50</v>
      </c>
      <c r="DF776" s="21">
        <v>972</v>
      </c>
      <c r="DG776" s="21">
        <f t="shared" si="40"/>
        <v>40</v>
      </c>
    </row>
    <row r="777" spans="71:111" x14ac:dyDescent="0.2">
      <c r="BS777" s="21">
        <v>1073</v>
      </c>
      <c r="BT777" s="21">
        <v>20</v>
      </c>
      <c r="BU777" s="21">
        <f t="shared" si="41"/>
        <v>-30</v>
      </c>
      <c r="BV777" s="21">
        <v>973</v>
      </c>
      <c r="BW777" s="21">
        <f t="shared" si="42"/>
        <v>40</v>
      </c>
      <c r="DC777" s="21">
        <v>1073</v>
      </c>
      <c r="DD777" s="21">
        <v>50</v>
      </c>
      <c r="DF777" s="21">
        <v>973</v>
      </c>
      <c r="DG777" s="21">
        <f t="shared" si="40"/>
        <v>40</v>
      </c>
    </row>
    <row r="778" spans="71:111" x14ac:dyDescent="0.2">
      <c r="BS778" s="21">
        <v>1074</v>
      </c>
      <c r="BT778" s="21">
        <v>20</v>
      </c>
      <c r="BU778" s="21">
        <f t="shared" si="41"/>
        <v>-30</v>
      </c>
      <c r="BV778" s="21">
        <v>974</v>
      </c>
      <c r="BW778" s="21">
        <f t="shared" si="42"/>
        <v>40</v>
      </c>
      <c r="DC778" s="21">
        <v>1074</v>
      </c>
      <c r="DD778" s="21">
        <v>50</v>
      </c>
      <c r="DF778" s="21">
        <v>974</v>
      </c>
      <c r="DG778" s="21">
        <f t="shared" si="40"/>
        <v>40</v>
      </c>
    </row>
    <row r="779" spans="71:111" x14ac:dyDescent="0.2">
      <c r="BS779" s="21">
        <v>1075</v>
      </c>
      <c r="BT779" s="21">
        <v>20</v>
      </c>
      <c r="BU779" s="21">
        <f t="shared" si="41"/>
        <v>-30</v>
      </c>
      <c r="BV779" s="21">
        <v>975</v>
      </c>
      <c r="BW779" s="21">
        <f t="shared" si="42"/>
        <v>40</v>
      </c>
      <c r="DC779" s="21">
        <v>1075</v>
      </c>
      <c r="DD779" s="21">
        <v>50</v>
      </c>
      <c r="DF779" s="21">
        <v>975</v>
      </c>
      <c r="DG779" s="21">
        <f t="shared" si="40"/>
        <v>40</v>
      </c>
    </row>
    <row r="780" spans="71:111" x14ac:dyDescent="0.2">
      <c r="BS780" s="21">
        <v>1076</v>
      </c>
      <c r="BT780" s="21">
        <v>20</v>
      </c>
      <c r="BU780" s="21">
        <f t="shared" si="41"/>
        <v>-30</v>
      </c>
      <c r="BV780" s="21">
        <v>976</v>
      </c>
      <c r="BW780" s="21">
        <f t="shared" si="42"/>
        <v>40</v>
      </c>
      <c r="DC780" s="21">
        <v>1076</v>
      </c>
      <c r="DD780" s="21">
        <v>50</v>
      </c>
      <c r="DF780" s="21">
        <v>976</v>
      </c>
      <c r="DG780" s="21">
        <f t="shared" si="40"/>
        <v>40</v>
      </c>
    </row>
    <row r="781" spans="71:111" x14ac:dyDescent="0.2">
      <c r="BS781" s="21">
        <v>1077</v>
      </c>
      <c r="BT781" s="21">
        <v>20</v>
      </c>
      <c r="BU781" s="21">
        <f t="shared" si="41"/>
        <v>-30</v>
      </c>
      <c r="BV781" s="21">
        <v>977</v>
      </c>
      <c r="BW781" s="21">
        <f t="shared" si="42"/>
        <v>40</v>
      </c>
      <c r="DC781" s="21">
        <v>1077</v>
      </c>
      <c r="DD781" s="21">
        <v>50</v>
      </c>
      <c r="DF781" s="21">
        <v>977</v>
      </c>
      <c r="DG781" s="21">
        <f t="shared" si="40"/>
        <v>40</v>
      </c>
    </row>
    <row r="782" spans="71:111" x14ac:dyDescent="0.2">
      <c r="BS782" s="21">
        <v>1078</v>
      </c>
      <c r="BT782" s="21">
        <v>20</v>
      </c>
      <c r="BU782" s="21">
        <f t="shared" si="41"/>
        <v>-30</v>
      </c>
      <c r="BV782" s="21">
        <v>978</v>
      </c>
      <c r="BW782" s="21">
        <f t="shared" si="42"/>
        <v>40</v>
      </c>
      <c r="DC782" s="21">
        <v>1078</v>
      </c>
      <c r="DD782" s="21">
        <v>50</v>
      </c>
      <c r="DF782" s="21">
        <v>978</v>
      </c>
      <c r="DG782" s="21">
        <f t="shared" si="40"/>
        <v>40</v>
      </c>
    </row>
    <row r="783" spans="71:111" x14ac:dyDescent="0.2">
      <c r="BS783" s="21">
        <v>1079</v>
      </c>
      <c r="BT783" s="21">
        <v>20</v>
      </c>
      <c r="BU783" s="21">
        <f t="shared" si="41"/>
        <v>-30</v>
      </c>
      <c r="BV783" s="21">
        <v>979</v>
      </c>
      <c r="BW783" s="21">
        <f t="shared" si="42"/>
        <v>40</v>
      </c>
      <c r="DC783" s="21">
        <v>1079</v>
      </c>
      <c r="DD783" s="21">
        <v>50</v>
      </c>
      <c r="DF783" s="21">
        <v>979</v>
      </c>
      <c r="DG783" s="21">
        <f t="shared" si="40"/>
        <v>40</v>
      </c>
    </row>
    <row r="784" spans="71:111" x14ac:dyDescent="0.2">
      <c r="BS784" s="21">
        <v>1080</v>
      </c>
      <c r="BT784" s="21">
        <v>20</v>
      </c>
      <c r="BU784" s="21">
        <f t="shared" si="41"/>
        <v>-30</v>
      </c>
      <c r="BV784" s="21">
        <v>980</v>
      </c>
      <c r="BW784" s="21">
        <f t="shared" si="42"/>
        <v>40</v>
      </c>
      <c r="DC784" s="21">
        <v>1080</v>
      </c>
      <c r="DD784" s="21">
        <v>50</v>
      </c>
      <c r="DF784" s="21">
        <v>980</v>
      </c>
      <c r="DG784" s="21">
        <f t="shared" si="40"/>
        <v>40</v>
      </c>
    </row>
    <row r="785" spans="71:111" x14ac:dyDescent="0.2">
      <c r="BS785" s="21">
        <v>1081</v>
      </c>
      <c r="BT785" s="21">
        <v>20</v>
      </c>
      <c r="BU785" s="21">
        <f t="shared" si="41"/>
        <v>-30</v>
      </c>
      <c r="BV785" s="21">
        <v>981</v>
      </c>
      <c r="BW785" s="21">
        <f t="shared" si="42"/>
        <v>40</v>
      </c>
      <c r="DC785" s="21">
        <v>1081</v>
      </c>
      <c r="DD785" s="21">
        <v>50</v>
      </c>
      <c r="DF785" s="21">
        <v>981</v>
      </c>
      <c r="DG785" s="21">
        <f t="shared" si="40"/>
        <v>40</v>
      </c>
    </row>
    <row r="786" spans="71:111" x14ac:dyDescent="0.2">
      <c r="BS786" s="21">
        <v>1082</v>
      </c>
      <c r="BT786" s="21">
        <v>20</v>
      </c>
      <c r="BU786" s="21">
        <f t="shared" si="41"/>
        <v>-30</v>
      </c>
      <c r="BV786" s="21">
        <v>982</v>
      </c>
      <c r="BW786" s="21">
        <f t="shared" si="42"/>
        <v>40</v>
      </c>
      <c r="DC786" s="21">
        <v>1082</v>
      </c>
      <c r="DD786" s="21">
        <v>50</v>
      </c>
      <c r="DF786" s="21">
        <v>982</v>
      </c>
      <c r="DG786" s="21">
        <f t="shared" si="40"/>
        <v>40</v>
      </c>
    </row>
    <row r="787" spans="71:111" x14ac:dyDescent="0.2">
      <c r="BS787" s="21">
        <v>1083</v>
      </c>
      <c r="BT787" s="21">
        <v>20</v>
      </c>
      <c r="BU787" s="21">
        <f t="shared" si="41"/>
        <v>-30</v>
      </c>
      <c r="BV787" s="21">
        <v>983</v>
      </c>
      <c r="BW787" s="21">
        <f t="shared" si="42"/>
        <v>40</v>
      </c>
      <c r="DC787" s="21">
        <v>1083</v>
      </c>
      <c r="DD787" s="21">
        <v>50</v>
      </c>
      <c r="DF787" s="21">
        <v>983</v>
      </c>
      <c r="DG787" s="21">
        <f t="shared" si="40"/>
        <v>40</v>
      </c>
    </row>
    <row r="788" spans="71:111" x14ac:dyDescent="0.2">
      <c r="BS788" s="21">
        <v>1084</v>
      </c>
      <c r="BT788" s="21">
        <v>20</v>
      </c>
      <c r="BU788" s="21">
        <f t="shared" si="41"/>
        <v>-30</v>
      </c>
      <c r="BV788" s="21">
        <v>984</v>
      </c>
      <c r="BW788" s="21">
        <f t="shared" si="42"/>
        <v>40</v>
      </c>
      <c r="DC788" s="21">
        <v>1084</v>
      </c>
      <c r="DD788" s="21">
        <v>50</v>
      </c>
      <c r="DF788" s="21">
        <v>984</v>
      </c>
      <c r="DG788" s="21">
        <f t="shared" si="40"/>
        <v>40</v>
      </c>
    </row>
    <row r="789" spans="71:111" x14ac:dyDescent="0.2">
      <c r="BS789" s="21">
        <v>1085</v>
      </c>
      <c r="BT789" s="21">
        <v>20</v>
      </c>
      <c r="BU789" s="21">
        <f t="shared" si="41"/>
        <v>-30</v>
      </c>
      <c r="BV789" s="21">
        <v>985</v>
      </c>
      <c r="BW789" s="21">
        <f t="shared" si="42"/>
        <v>40</v>
      </c>
      <c r="DC789" s="21">
        <v>1085</v>
      </c>
      <c r="DD789" s="21">
        <v>50</v>
      </c>
      <c r="DF789" s="21">
        <v>985</v>
      </c>
      <c r="DG789" s="21">
        <f t="shared" si="40"/>
        <v>40</v>
      </c>
    </row>
    <row r="790" spans="71:111" x14ac:dyDescent="0.2">
      <c r="BS790" s="21">
        <v>1086</v>
      </c>
      <c r="BT790" s="21">
        <v>20</v>
      </c>
      <c r="BU790" s="21">
        <f t="shared" si="41"/>
        <v>-30</v>
      </c>
      <c r="BV790" s="21">
        <v>986</v>
      </c>
      <c r="BW790" s="21">
        <f t="shared" si="42"/>
        <v>40</v>
      </c>
      <c r="DC790" s="21">
        <v>1086</v>
      </c>
      <c r="DD790" s="21">
        <v>50</v>
      </c>
      <c r="DF790" s="21">
        <v>986</v>
      </c>
      <c r="DG790" s="21">
        <f t="shared" si="40"/>
        <v>40</v>
      </c>
    </row>
    <row r="791" spans="71:111" x14ac:dyDescent="0.2">
      <c r="BS791" s="21">
        <v>1087</v>
      </c>
      <c r="BT791" s="21">
        <v>20</v>
      </c>
      <c r="BU791" s="21">
        <f t="shared" si="41"/>
        <v>-30</v>
      </c>
      <c r="BV791" s="21">
        <v>987</v>
      </c>
      <c r="BW791" s="21">
        <f t="shared" si="42"/>
        <v>40</v>
      </c>
      <c r="DC791" s="21">
        <v>1087</v>
      </c>
      <c r="DD791" s="21">
        <v>50</v>
      </c>
      <c r="DF791" s="21">
        <v>987</v>
      </c>
      <c r="DG791" s="21">
        <f t="shared" si="40"/>
        <v>40</v>
      </c>
    </row>
    <row r="792" spans="71:111" x14ac:dyDescent="0.2">
      <c r="BS792" s="21">
        <v>1088</v>
      </c>
      <c r="BT792" s="21">
        <v>20</v>
      </c>
      <c r="BU792" s="21">
        <f t="shared" si="41"/>
        <v>-30</v>
      </c>
      <c r="BV792" s="21">
        <v>988</v>
      </c>
      <c r="BW792" s="21">
        <f t="shared" si="42"/>
        <v>40</v>
      </c>
      <c r="DC792" s="21">
        <v>1088</v>
      </c>
      <c r="DD792" s="21">
        <v>50</v>
      </c>
      <c r="DF792" s="21">
        <v>988</v>
      </c>
      <c r="DG792" s="21">
        <f t="shared" si="40"/>
        <v>40</v>
      </c>
    </row>
    <row r="793" spans="71:111" x14ac:dyDescent="0.2">
      <c r="BS793" s="21">
        <v>1089</v>
      </c>
      <c r="BT793" s="21">
        <v>20</v>
      </c>
      <c r="BU793" s="21">
        <f t="shared" si="41"/>
        <v>-30</v>
      </c>
      <c r="BV793" s="21">
        <v>989</v>
      </c>
      <c r="BW793" s="21">
        <f t="shared" si="42"/>
        <v>40</v>
      </c>
      <c r="DC793" s="21">
        <v>1089</v>
      </c>
      <c r="DD793" s="21">
        <v>50</v>
      </c>
      <c r="DF793" s="21">
        <v>989</v>
      </c>
      <c r="DG793" s="21">
        <f t="shared" si="40"/>
        <v>40</v>
      </c>
    </row>
    <row r="794" spans="71:111" x14ac:dyDescent="0.2">
      <c r="BS794" s="21">
        <v>1090</v>
      </c>
      <c r="BT794" s="21">
        <v>20</v>
      </c>
      <c r="BU794" s="21">
        <f t="shared" si="41"/>
        <v>-30</v>
      </c>
      <c r="BV794" s="21">
        <v>990</v>
      </c>
      <c r="BW794" s="21">
        <f t="shared" si="42"/>
        <v>40</v>
      </c>
      <c r="DC794" s="21">
        <v>1090</v>
      </c>
      <c r="DD794" s="21">
        <v>50</v>
      </c>
      <c r="DF794" s="21">
        <v>990</v>
      </c>
      <c r="DG794" s="21">
        <f t="shared" si="40"/>
        <v>40</v>
      </c>
    </row>
    <row r="795" spans="71:111" x14ac:dyDescent="0.2">
      <c r="BS795" s="21">
        <v>1091</v>
      </c>
      <c r="BT795" s="21">
        <v>20</v>
      </c>
      <c r="BU795" s="21">
        <f t="shared" si="41"/>
        <v>-30</v>
      </c>
      <c r="BV795" s="21">
        <v>991</v>
      </c>
      <c r="BW795" s="21">
        <f t="shared" si="42"/>
        <v>40</v>
      </c>
      <c r="DC795" s="21">
        <v>1091</v>
      </c>
      <c r="DD795" s="21">
        <v>50</v>
      </c>
      <c r="DF795" s="21">
        <v>991</v>
      </c>
      <c r="DG795" s="21">
        <f t="shared" si="40"/>
        <v>40</v>
      </c>
    </row>
    <row r="796" spans="71:111" x14ac:dyDescent="0.2">
      <c r="BS796" s="21">
        <v>1092</v>
      </c>
      <c r="BT796" s="21">
        <v>20</v>
      </c>
      <c r="BU796" s="21">
        <f t="shared" si="41"/>
        <v>-30</v>
      </c>
      <c r="BV796" s="21">
        <v>992</v>
      </c>
      <c r="BW796" s="21">
        <f t="shared" si="42"/>
        <v>40</v>
      </c>
      <c r="DC796" s="21">
        <v>1092</v>
      </c>
      <c r="DD796" s="21">
        <v>50</v>
      </c>
      <c r="DF796" s="21">
        <v>992</v>
      </c>
      <c r="DG796" s="21">
        <f t="shared" si="40"/>
        <v>40</v>
      </c>
    </row>
    <row r="797" spans="71:111" x14ac:dyDescent="0.2">
      <c r="BS797" s="21">
        <v>1093</v>
      </c>
      <c r="BT797" s="21">
        <v>20</v>
      </c>
      <c r="BU797" s="21">
        <f t="shared" si="41"/>
        <v>-30</v>
      </c>
      <c r="BV797" s="21">
        <v>993</v>
      </c>
      <c r="BW797" s="21">
        <f t="shared" si="42"/>
        <v>40</v>
      </c>
      <c r="DC797" s="21">
        <v>1093</v>
      </c>
      <c r="DD797" s="21">
        <v>50</v>
      </c>
      <c r="DF797" s="21">
        <v>993</v>
      </c>
      <c r="DG797" s="21">
        <f t="shared" si="40"/>
        <v>40</v>
      </c>
    </row>
    <row r="798" spans="71:111" x14ac:dyDescent="0.2">
      <c r="BS798" s="21">
        <v>1094</v>
      </c>
      <c r="BT798" s="21">
        <v>20</v>
      </c>
      <c r="BU798" s="21">
        <f t="shared" si="41"/>
        <v>-30</v>
      </c>
      <c r="BV798" s="21">
        <v>994</v>
      </c>
      <c r="BW798" s="21">
        <f t="shared" si="42"/>
        <v>40</v>
      </c>
      <c r="DC798" s="21">
        <v>1094</v>
      </c>
      <c r="DD798" s="21">
        <v>50</v>
      </c>
      <c r="DF798" s="21">
        <v>994</v>
      </c>
      <c r="DG798" s="21">
        <f t="shared" si="40"/>
        <v>40</v>
      </c>
    </row>
    <row r="799" spans="71:111" x14ac:dyDescent="0.2">
      <c r="BS799" s="21">
        <v>1095</v>
      </c>
      <c r="BT799" s="21">
        <v>20</v>
      </c>
      <c r="BU799" s="21">
        <f t="shared" si="41"/>
        <v>-30</v>
      </c>
      <c r="BV799" s="21">
        <v>995</v>
      </c>
      <c r="BW799" s="21">
        <f t="shared" si="42"/>
        <v>40</v>
      </c>
      <c r="DC799" s="21">
        <v>1095</v>
      </c>
      <c r="DD799" s="21">
        <v>50</v>
      </c>
      <c r="DF799" s="21">
        <v>995</v>
      </c>
      <c r="DG799" s="21">
        <f t="shared" si="40"/>
        <v>40</v>
      </c>
    </row>
    <row r="800" spans="71:111" x14ac:dyDescent="0.2">
      <c r="BS800" s="21">
        <v>1096</v>
      </c>
      <c r="BT800" s="21">
        <v>20</v>
      </c>
      <c r="BU800" s="21">
        <f t="shared" si="41"/>
        <v>-30</v>
      </c>
      <c r="BV800" s="21">
        <v>996</v>
      </c>
      <c r="BW800" s="21">
        <f t="shared" si="42"/>
        <v>40</v>
      </c>
      <c r="DC800" s="21">
        <v>1096</v>
      </c>
      <c r="DD800" s="21">
        <v>50</v>
      </c>
      <c r="DF800" s="21">
        <v>996</v>
      </c>
      <c r="DG800" s="21">
        <f t="shared" si="40"/>
        <v>40</v>
      </c>
    </row>
    <row r="801" spans="71:111" x14ac:dyDescent="0.2">
      <c r="BS801" s="21">
        <v>1097</v>
      </c>
      <c r="BT801" s="21">
        <v>20</v>
      </c>
      <c r="BU801" s="21">
        <f t="shared" si="41"/>
        <v>-30</v>
      </c>
      <c r="BV801" s="21">
        <v>997</v>
      </c>
      <c r="BW801" s="21">
        <f t="shared" si="42"/>
        <v>40</v>
      </c>
      <c r="DC801" s="21">
        <v>1097</v>
      </c>
      <c r="DD801" s="21">
        <v>50</v>
      </c>
      <c r="DF801" s="21">
        <v>997</v>
      </c>
      <c r="DG801" s="21">
        <f t="shared" si="40"/>
        <v>40</v>
      </c>
    </row>
    <row r="802" spans="71:111" x14ac:dyDescent="0.2">
      <c r="BS802" s="21">
        <v>1098</v>
      </c>
      <c r="BT802" s="21">
        <v>20</v>
      </c>
      <c r="BU802" s="21">
        <f t="shared" si="41"/>
        <v>-30</v>
      </c>
      <c r="BV802" s="21">
        <v>998</v>
      </c>
      <c r="BW802" s="21">
        <f t="shared" si="42"/>
        <v>40</v>
      </c>
      <c r="DC802" s="21">
        <v>1098</v>
      </c>
      <c r="DD802" s="21">
        <v>50</v>
      </c>
      <c r="DF802" s="21">
        <v>998</v>
      </c>
      <c r="DG802" s="21">
        <f t="shared" si="40"/>
        <v>40</v>
      </c>
    </row>
    <row r="803" spans="71:111" x14ac:dyDescent="0.2">
      <c r="BS803" s="21">
        <v>1099</v>
      </c>
      <c r="BT803" s="21">
        <v>20</v>
      </c>
      <c r="BU803" s="21">
        <f t="shared" si="41"/>
        <v>-30</v>
      </c>
      <c r="BV803" s="21">
        <v>999</v>
      </c>
      <c r="BW803" s="21">
        <f t="shared" si="42"/>
        <v>40</v>
      </c>
      <c r="DC803" s="21">
        <v>1099</v>
      </c>
      <c r="DD803" s="21">
        <v>50</v>
      </c>
      <c r="DF803" s="21">
        <v>999</v>
      </c>
      <c r="DG803" s="21">
        <f t="shared" si="40"/>
        <v>40</v>
      </c>
    </row>
    <row r="804" spans="71:111" x14ac:dyDescent="0.2">
      <c r="BS804" s="21">
        <v>1100</v>
      </c>
      <c r="BT804" s="21">
        <v>20</v>
      </c>
      <c r="BU804" s="21">
        <f t="shared" si="41"/>
        <v>-30</v>
      </c>
      <c r="BV804" s="21">
        <v>1000</v>
      </c>
      <c r="BW804" s="21">
        <f t="shared" si="42"/>
        <v>40</v>
      </c>
      <c r="DC804" s="21">
        <v>1100</v>
      </c>
      <c r="DD804" s="21">
        <v>50</v>
      </c>
      <c r="DF804" s="21">
        <v>1000</v>
      </c>
      <c r="DG804" s="21">
        <f t="shared" si="40"/>
        <v>40</v>
      </c>
    </row>
    <row r="805" spans="71:111" x14ac:dyDescent="0.2">
      <c r="BS805" s="21">
        <v>1101</v>
      </c>
      <c r="BT805" s="21">
        <v>20</v>
      </c>
      <c r="BU805" s="21">
        <f t="shared" si="41"/>
        <v>-30</v>
      </c>
      <c r="BV805" s="21">
        <v>1001</v>
      </c>
      <c r="BW805" s="21">
        <v>50</v>
      </c>
      <c r="DC805" s="21">
        <v>1101</v>
      </c>
      <c r="DD805" s="21">
        <v>50</v>
      </c>
      <c r="DF805" s="21">
        <v>1001</v>
      </c>
      <c r="DG805" s="21">
        <f t="shared" si="40"/>
        <v>50</v>
      </c>
    </row>
    <row r="806" spans="71:111" x14ac:dyDescent="0.2">
      <c r="BS806" s="21">
        <v>1102</v>
      </c>
      <c r="BT806" s="21">
        <v>20</v>
      </c>
      <c r="BU806" s="21">
        <f t="shared" si="41"/>
        <v>-30</v>
      </c>
      <c r="BV806" s="21">
        <v>1002</v>
      </c>
      <c r="BW806" s="21">
        <f t="shared" si="42"/>
        <v>50</v>
      </c>
      <c r="DC806" s="21">
        <v>1102</v>
      </c>
      <c r="DD806" s="21">
        <v>50</v>
      </c>
      <c r="DF806" s="21">
        <v>1002</v>
      </c>
      <c r="DG806" s="21">
        <f t="shared" si="40"/>
        <v>50</v>
      </c>
    </row>
    <row r="807" spans="71:111" x14ac:dyDescent="0.2">
      <c r="BS807" s="21">
        <v>1103</v>
      </c>
      <c r="BT807" s="21">
        <v>20</v>
      </c>
      <c r="BU807" s="21">
        <f t="shared" si="41"/>
        <v>-30</v>
      </c>
      <c r="BV807" s="21">
        <v>1003</v>
      </c>
      <c r="BW807" s="21">
        <f t="shared" si="42"/>
        <v>50</v>
      </c>
      <c r="DC807" s="21">
        <v>1103</v>
      </c>
      <c r="DD807" s="21">
        <v>50</v>
      </c>
      <c r="DF807" s="21">
        <v>1003</v>
      </c>
      <c r="DG807" s="21">
        <f t="shared" si="40"/>
        <v>50</v>
      </c>
    </row>
    <row r="808" spans="71:111" x14ac:dyDescent="0.2">
      <c r="BS808" s="21">
        <v>1104</v>
      </c>
      <c r="BT808" s="21">
        <v>20</v>
      </c>
      <c r="BU808" s="21">
        <f t="shared" si="41"/>
        <v>-30</v>
      </c>
      <c r="BV808" s="21">
        <v>1004</v>
      </c>
      <c r="BW808" s="21">
        <f t="shared" si="42"/>
        <v>50</v>
      </c>
      <c r="DC808" s="21">
        <v>1104</v>
      </c>
      <c r="DD808" s="21">
        <v>50</v>
      </c>
      <c r="DF808" s="21">
        <v>1004</v>
      </c>
      <c r="DG808" s="21">
        <f t="shared" si="40"/>
        <v>50</v>
      </c>
    </row>
    <row r="809" spans="71:111" x14ac:dyDescent="0.2">
      <c r="BS809" s="21">
        <v>1105</v>
      </c>
      <c r="BT809" s="21">
        <v>20</v>
      </c>
      <c r="BU809" s="21">
        <f t="shared" si="41"/>
        <v>-30</v>
      </c>
      <c r="BV809" s="21">
        <v>1005</v>
      </c>
      <c r="BW809" s="21">
        <f t="shared" si="42"/>
        <v>50</v>
      </c>
      <c r="DC809" s="21">
        <v>1105</v>
      </c>
      <c r="DD809" s="21">
        <v>50</v>
      </c>
      <c r="DF809" s="21">
        <v>1005</v>
      </c>
      <c r="DG809" s="21">
        <f t="shared" si="40"/>
        <v>50</v>
      </c>
    </row>
    <row r="810" spans="71:111" x14ac:dyDescent="0.2">
      <c r="BS810" s="21">
        <v>1106</v>
      </c>
      <c r="BT810" s="21">
        <v>20</v>
      </c>
      <c r="BU810" s="21">
        <f t="shared" si="41"/>
        <v>-30</v>
      </c>
      <c r="BV810" s="21">
        <v>1006</v>
      </c>
      <c r="BW810" s="21">
        <f t="shared" si="42"/>
        <v>50</v>
      </c>
      <c r="DC810" s="21">
        <v>1106</v>
      </c>
      <c r="DD810" s="21">
        <v>50</v>
      </c>
      <c r="DF810" s="21">
        <v>1006</v>
      </c>
      <c r="DG810" s="21">
        <f t="shared" si="40"/>
        <v>50</v>
      </c>
    </row>
    <row r="811" spans="71:111" x14ac:dyDescent="0.2">
      <c r="BS811" s="21">
        <v>1107</v>
      </c>
      <c r="BT811" s="21">
        <v>20</v>
      </c>
      <c r="BU811" s="21">
        <f t="shared" si="41"/>
        <v>-30</v>
      </c>
      <c r="BV811" s="21">
        <v>1007</v>
      </c>
      <c r="BW811" s="21">
        <f t="shared" si="42"/>
        <v>50</v>
      </c>
      <c r="DC811" s="21">
        <v>1107</v>
      </c>
      <c r="DD811" s="21">
        <v>50</v>
      </c>
      <c r="DF811" s="21">
        <v>1007</v>
      </c>
      <c r="DG811" s="21">
        <f t="shared" si="40"/>
        <v>50</v>
      </c>
    </row>
    <row r="812" spans="71:111" x14ac:dyDescent="0.2">
      <c r="BS812" s="21">
        <v>1108</v>
      </c>
      <c r="BT812" s="21">
        <v>20</v>
      </c>
      <c r="BU812" s="21">
        <f t="shared" si="41"/>
        <v>-30</v>
      </c>
      <c r="BV812" s="21">
        <v>1008</v>
      </c>
      <c r="BW812" s="21">
        <f t="shared" si="42"/>
        <v>50</v>
      </c>
      <c r="DC812" s="21">
        <v>1108</v>
      </c>
      <c r="DD812" s="21">
        <v>50</v>
      </c>
      <c r="DF812" s="21">
        <v>1008</v>
      </c>
      <c r="DG812" s="21">
        <f t="shared" si="40"/>
        <v>50</v>
      </c>
    </row>
    <row r="813" spans="71:111" x14ac:dyDescent="0.2">
      <c r="BS813" s="21">
        <v>1109</v>
      </c>
      <c r="BT813" s="21">
        <v>20</v>
      </c>
      <c r="BU813" s="21">
        <f t="shared" si="41"/>
        <v>-30</v>
      </c>
      <c r="BV813" s="21">
        <v>1009</v>
      </c>
      <c r="BW813" s="21">
        <f t="shared" si="42"/>
        <v>50</v>
      </c>
      <c r="DC813" s="21">
        <v>1109</v>
      </c>
      <c r="DD813" s="21">
        <v>50</v>
      </c>
      <c r="DF813" s="21">
        <v>1009</v>
      </c>
      <c r="DG813" s="21">
        <f t="shared" si="40"/>
        <v>50</v>
      </c>
    </row>
    <row r="814" spans="71:111" x14ac:dyDescent="0.2">
      <c r="BS814" s="21">
        <v>1110</v>
      </c>
      <c r="BT814" s="21">
        <v>20</v>
      </c>
      <c r="BU814" s="21">
        <f t="shared" si="41"/>
        <v>-30</v>
      </c>
      <c r="BV814" s="21">
        <v>1010</v>
      </c>
      <c r="BW814" s="21">
        <f t="shared" si="42"/>
        <v>50</v>
      </c>
      <c r="DC814" s="21">
        <v>1110</v>
      </c>
      <c r="DD814" s="21">
        <v>50</v>
      </c>
      <c r="DF814" s="21">
        <v>1010</v>
      </c>
      <c r="DG814" s="21">
        <f t="shared" si="40"/>
        <v>50</v>
      </c>
    </row>
    <row r="815" spans="71:111" x14ac:dyDescent="0.2">
      <c r="BS815" s="21">
        <v>1111</v>
      </c>
      <c r="BT815" s="21">
        <v>20</v>
      </c>
      <c r="BU815" s="21">
        <f t="shared" si="41"/>
        <v>-30</v>
      </c>
      <c r="BV815" s="21">
        <v>1011</v>
      </c>
      <c r="BW815" s="21">
        <f t="shared" si="42"/>
        <v>50</v>
      </c>
      <c r="DC815" s="21">
        <v>1111</v>
      </c>
      <c r="DD815" s="21">
        <v>50</v>
      </c>
      <c r="DF815" s="21">
        <v>1011</v>
      </c>
      <c r="DG815" s="21">
        <f t="shared" si="40"/>
        <v>50</v>
      </c>
    </row>
    <row r="816" spans="71:111" x14ac:dyDescent="0.2">
      <c r="BS816" s="21">
        <v>1112</v>
      </c>
      <c r="BT816" s="21">
        <v>20</v>
      </c>
      <c r="BU816" s="21">
        <f t="shared" si="41"/>
        <v>-30</v>
      </c>
      <c r="BV816" s="21">
        <v>1012</v>
      </c>
      <c r="BW816" s="21">
        <f t="shared" si="42"/>
        <v>50</v>
      </c>
      <c r="DC816" s="21">
        <v>1112</v>
      </c>
      <c r="DD816" s="21">
        <v>50</v>
      </c>
      <c r="DF816" s="21">
        <v>1012</v>
      </c>
      <c r="DG816" s="21">
        <f t="shared" si="40"/>
        <v>50</v>
      </c>
    </row>
    <row r="817" spans="71:111" x14ac:dyDescent="0.2">
      <c r="BS817" s="21">
        <v>1113</v>
      </c>
      <c r="BT817" s="21">
        <v>20</v>
      </c>
      <c r="BU817" s="21">
        <f t="shared" si="41"/>
        <v>-30</v>
      </c>
      <c r="BV817" s="21">
        <v>1013</v>
      </c>
      <c r="BW817" s="21">
        <f t="shared" si="42"/>
        <v>50</v>
      </c>
      <c r="DC817" s="21">
        <v>1113</v>
      </c>
      <c r="DD817" s="21">
        <v>50</v>
      </c>
      <c r="DF817" s="21">
        <v>1013</v>
      </c>
      <c r="DG817" s="21">
        <f t="shared" si="40"/>
        <v>50</v>
      </c>
    </row>
    <row r="818" spans="71:111" x14ac:dyDescent="0.2">
      <c r="BS818" s="21">
        <v>1114</v>
      </c>
      <c r="BT818" s="21">
        <v>20</v>
      </c>
      <c r="BU818" s="21">
        <f t="shared" si="41"/>
        <v>-30</v>
      </c>
      <c r="BV818" s="21">
        <v>1014</v>
      </c>
      <c r="BW818" s="21">
        <f t="shared" si="42"/>
        <v>50</v>
      </c>
      <c r="DC818" s="21">
        <v>1114</v>
      </c>
      <c r="DD818" s="21">
        <v>50</v>
      </c>
      <c r="DF818" s="21">
        <v>1014</v>
      </c>
      <c r="DG818" s="21">
        <f t="shared" si="40"/>
        <v>50</v>
      </c>
    </row>
    <row r="819" spans="71:111" x14ac:dyDescent="0.2">
      <c r="BS819" s="21">
        <v>1115</v>
      </c>
      <c r="BT819" s="21">
        <v>20</v>
      </c>
      <c r="BU819" s="21">
        <f t="shared" si="41"/>
        <v>-30</v>
      </c>
      <c r="BV819" s="21">
        <v>1015</v>
      </c>
      <c r="BW819" s="21">
        <f t="shared" si="42"/>
        <v>50</v>
      </c>
      <c r="DC819" s="21">
        <v>1115</v>
      </c>
      <c r="DD819" s="21">
        <v>50</v>
      </c>
      <c r="DF819" s="21">
        <v>1015</v>
      </c>
      <c r="DG819" s="21">
        <f t="shared" si="40"/>
        <v>50</v>
      </c>
    </row>
    <row r="820" spans="71:111" x14ac:dyDescent="0.2">
      <c r="BS820" s="21">
        <v>1116</v>
      </c>
      <c r="BT820" s="21">
        <v>20</v>
      </c>
      <c r="BU820" s="21">
        <f t="shared" si="41"/>
        <v>-30</v>
      </c>
      <c r="BV820" s="21">
        <v>1016</v>
      </c>
      <c r="BW820" s="21">
        <f t="shared" si="42"/>
        <v>50</v>
      </c>
      <c r="DC820" s="21">
        <v>1116</v>
      </c>
      <c r="DD820" s="21">
        <v>50</v>
      </c>
      <c r="DF820" s="21">
        <v>1016</v>
      </c>
      <c r="DG820" s="21">
        <f t="shared" si="40"/>
        <v>50</v>
      </c>
    </row>
    <row r="821" spans="71:111" x14ac:dyDescent="0.2">
      <c r="BS821" s="21">
        <v>1117</v>
      </c>
      <c r="BT821" s="21">
        <v>20</v>
      </c>
      <c r="BU821" s="21">
        <f t="shared" si="41"/>
        <v>-30</v>
      </c>
      <c r="BV821" s="21">
        <v>1017</v>
      </c>
      <c r="BW821" s="21">
        <f t="shared" si="42"/>
        <v>50</v>
      </c>
      <c r="DC821" s="21">
        <v>1117</v>
      </c>
      <c r="DD821" s="21">
        <v>50</v>
      </c>
      <c r="DF821" s="21">
        <v>1017</v>
      </c>
      <c r="DG821" s="21">
        <f t="shared" si="40"/>
        <v>50</v>
      </c>
    </row>
    <row r="822" spans="71:111" x14ac:dyDescent="0.2">
      <c r="BS822" s="21">
        <v>1118</v>
      </c>
      <c r="BT822" s="21">
        <v>20</v>
      </c>
      <c r="BU822" s="21">
        <f t="shared" si="41"/>
        <v>-30</v>
      </c>
      <c r="BV822" s="21">
        <v>1018</v>
      </c>
      <c r="BW822" s="21">
        <f t="shared" si="42"/>
        <v>50</v>
      </c>
      <c r="DC822" s="21">
        <v>1118</v>
      </c>
      <c r="DD822" s="21">
        <v>50</v>
      </c>
      <c r="DF822" s="21">
        <v>1018</v>
      </c>
      <c r="DG822" s="21">
        <f t="shared" si="40"/>
        <v>50</v>
      </c>
    </row>
    <row r="823" spans="71:111" x14ac:dyDescent="0.2">
      <c r="BS823" s="21">
        <v>1119</v>
      </c>
      <c r="BT823" s="21">
        <v>20</v>
      </c>
      <c r="BU823" s="21">
        <f t="shared" si="41"/>
        <v>-30</v>
      </c>
      <c r="BV823" s="21">
        <v>1019</v>
      </c>
      <c r="BW823" s="21">
        <f t="shared" si="42"/>
        <v>50</v>
      </c>
      <c r="DC823" s="21">
        <v>1119</v>
      </c>
      <c r="DD823" s="21">
        <v>50</v>
      </c>
      <c r="DF823" s="21">
        <v>1019</v>
      </c>
      <c r="DG823" s="21">
        <f t="shared" si="40"/>
        <v>50</v>
      </c>
    </row>
    <row r="824" spans="71:111" x14ac:dyDescent="0.2">
      <c r="BS824" s="21">
        <v>1120</v>
      </c>
      <c r="BT824" s="21">
        <v>20</v>
      </c>
      <c r="BU824" s="21">
        <f t="shared" si="41"/>
        <v>-30</v>
      </c>
      <c r="BV824" s="21">
        <v>1020</v>
      </c>
      <c r="BW824" s="21">
        <f t="shared" si="42"/>
        <v>50</v>
      </c>
      <c r="DC824" s="21">
        <v>1120</v>
      </c>
      <c r="DD824" s="21">
        <v>50</v>
      </c>
      <c r="DF824" s="21">
        <v>1020</v>
      </c>
      <c r="DG824" s="21">
        <f t="shared" si="40"/>
        <v>50</v>
      </c>
    </row>
    <row r="825" spans="71:111" x14ac:dyDescent="0.2">
      <c r="BS825" s="21">
        <v>1121</v>
      </c>
      <c r="BT825" s="21">
        <v>20</v>
      </c>
      <c r="BU825" s="21">
        <f t="shared" si="41"/>
        <v>-30</v>
      </c>
      <c r="BV825" s="21">
        <v>1021</v>
      </c>
      <c r="BW825" s="21">
        <f t="shared" si="42"/>
        <v>50</v>
      </c>
      <c r="DC825" s="21">
        <v>1121</v>
      </c>
      <c r="DD825" s="21">
        <v>50</v>
      </c>
      <c r="DF825" s="21">
        <v>1021</v>
      </c>
      <c r="DG825" s="21">
        <f t="shared" ref="DG825:DG888" si="43">DD725</f>
        <v>50</v>
      </c>
    </row>
    <row r="826" spans="71:111" x14ac:dyDescent="0.2">
      <c r="BS826" s="21">
        <v>1122</v>
      </c>
      <c r="BT826" s="21">
        <v>20</v>
      </c>
      <c r="BU826" s="21">
        <f t="shared" si="41"/>
        <v>-30</v>
      </c>
      <c r="BV826" s="21">
        <v>1022</v>
      </c>
      <c r="BW826" s="21">
        <f t="shared" si="42"/>
        <v>50</v>
      </c>
      <c r="DC826" s="21">
        <v>1122</v>
      </c>
      <c r="DD826" s="21">
        <v>50</v>
      </c>
      <c r="DF826" s="21">
        <v>1022</v>
      </c>
      <c r="DG826" s="21">
        <f t="shared" si="43"/>
        <v>50</v>
      </c>
    </row>
    <row r="827" spans="71:111" x14ac:dyDescent="0.2">
      <c r="BS827" s="21">
        <v>1123</v>
      </c>
      <c r="BT827" s="21">
        <v>20</v>
      </c>
      <c r="BU827" s="21">
        <f t="shared" si="41"/>
        <v>-30</v>
      </c>
      <c r="BV827" s="21">
        <v>1023</v>
      </c>
      <c r="BW827" s="21">
        <f t="shared" si="42"/>
        <v>50</v>
      </c>
      <c r="DC827" s="21">
        <v>1123</v>
      </c>
      <c r="DD827" s="21">
        <v>50</v>
      </c>
      <c r="DF827" s="21">
        <v>1023</v>
      </c>
      <c r="DG827" s="21">
        <f t="shared" si="43"/>
        <v>50</v>
      </c>
    </row>
    <row r="828" spans="71:111" x14ac:dyDescent="0.2">
      <c r="BS828" s="21">
        <v>1124</v>
      </c>
      <c r="BT828" s="21">
        <v>20</v>
      </c>
      <c r="BU828" s="21">
        <f t="shared" si="41"/>
        <v>-30</v>
      </c>
      <c r="BV828" s="21">
        <v>1024</v>
      </c>
      <c r="BW828" s="21">
        <f t="shared" si="42"/>
        <v>50</v>
      </c>
      <c r="DC828" s="21">
        <v>1124</v>
      </c>
      <c r="DD828" s="21">
        <v>50</v>
      </c>
      <c r="DF828" s="21">
        <v>1024</v>
      </c>
      <c r="DG828" s="21">
        <f t="shared" si="43"/>
        <v>50</v>
      </c>
    </row>
    <row r="829" spans="71:111" x14ac:dyDescent="0.2">
      <c r="BS829" s="21">
        <v>1125</v>
      </c>
      <c r="BT829" s="21">
        <v>20</v>
      </c>
      <c r="BU829" s="21">
        <f t="shared" si="41"/>
        <v>-30</v>
      </c>
      <c r="BV829" s="21">
        <v>1025</v>
      </c>
      <c r="BW829" s="21">
        <f t="shared" si="42"/>
        <v>50</v>
      </c>
      <c r="DC829" s="21">
        <v>1125</v>
      </c>
      <c r="DD829" s="21">
        <v>50</v>
      </c>
      <c r="DF829" s="21">
        <v>1025</v>
      </c>
      <c r="DG829" s="21">
        <f t="shared" si="43"/>
        <v>50</v>
      </c>
    </row>
    <row r="830" spans="71:111" x14ac:dyDescent="0.2">
      <c r="BS830" s="21">
        <v>1126</v>
      </c>
      <c r="BT830" s="21">
        <v>20</v>
      </c>
      <c r="BU830" s="21">
        <f t="shared" si="41"/>
        <v>-30</v>
      </c>
      <c r="BV830" s="21">
        <v>1026</v>
      </c>
      <c r="BW830" s="21">
        <f t="shared" si="42"/>
        <v>50</v>
      </c>
      <c r="DC830" s="21">
        <v>1126</v>
      </c>
      <c r="DD830" s="21">
        <v>50</v>
      </c>
      <c r="DF830" s="21">
        <v>1026</v>
      </c>
      <c r="DG830" s="21">
        <f t="shared" si="43"/>
        <v>50</v>
      </c>
    </row>
    <row r="831" spans="71:111" x14ac:dyDescent="0.2">
      <c r="BS831" s="21">
        <v>1127</v>
      </c>
      <c r="BT831" s="21">
        <v>20</v>
      </c>
      <c r="BU831" s="21">
        <f t="shared" si="41"/>
        <v>-30</v>
      </c>
      <c r="BV831" s="21">
        <v>1027</v>
      </c>
      <c r="BW831" s="21">
        <f t="shared" si="42"/>
        <v>50</v>
      </c>
      <c r="DC831" s="21">
        <v>1127</v>
      </c>
      <c r="DD831" s="21">
        <v>50</v>
      </c>
      <c r="DF831" s="21">
        <v>1027</v>
      </c>
      <c r="DG831" s="21">
        <f t="shared" si="43"/>
        <v>50</v>
      </c>
    </row>
    <row r="832" spans="71:111" x14ac:dyDescent="0.2">
      <c r="BS832" s="21">
        <v>1128</v>
      </c>
      <c r="BT832" s="21">
        <v>20</v>
      </c>
      <c r="BU832" s="21">
        <f t="shared" si="41"/>
        <v>-30</v>
      </c>
      <c r="BV832" s="21">
        <v>1028</v>
      </c>
      <c r="BW832" s="21">
        <f t="shared" si="42"/>
        <v>50</v>
      </c>
      <c r="DC832" s="21">
        <v>1128</v>
      </c>
      <c r="DD832" s="21">
        <v>50</v>
      </c>
      <c r="DF832" s="21">
        <v>1028</v>
      </c>
      <c r="DG832" s="21">
        <f t="shared" si="43"/>
        <v>50</v>
      </c>
    </row>
    <row r="833" spans="71:111" x14ac:dyDescent="0.2">
      <c r="BS833" s="21">
        <v>1129</v>
      </c>
      <c r="BT833" s="21">
        <v>20</v>
      </c>
      <c r="BU833" s="21">
        <f t="shared" si="41"/>
        <v>-30</v>
      </c>
      <c r="BV833" s="21">
        <v>1029</v>
      </c>
      <c r="BW833" s="21">
        <f t="shared" si="42"/>
        <v>50</v>
      </c>
      <c r="DC833" s="21">
        <v>1129</v>
      </c>
      <c r="DD833" s="21">
        <v>50</v>
      </c>
      <c r="DF833" s="21">
        <v>1029</v>
      </c>
      <c r="DG833" s="21">
        <f t="shared" si="43"/>
        <v>50</v>
      </c>
    </row>
    <row r="834" spans="71:111" x14ac:dyDescent="0.2">
      <c r="BS834" s="21">
        <v>1130</v>
      </c>
      <c r="BT834" s="21">
        <v>20</v>
      </c>
      <c r="BU834" s="21">
        <f t="shared" si="41"/>
        <v>-30</v>
      </c>
      <c r="BV834" s="21">
        <v>1030</v>
      </c>
      <c r="BW834" s="21">
        <f t="shared" si="42"/>
        <v>50</v>
      </c>
      <c r="DC834" s="21">
        <v>1130</v>
      </c>
      <c r="DD834" s="21">
        <v>50</v>
      </c>
      <c r="DF834" s="21">
        <v>1030</v>
      </c>
      <c r="DG834" s="21">
        <f t="shared" si="43"/>
        <v>50</v>
      </c>
    </row>
    <row r="835" spans="71:111" x14ac:dyDescent="0.2">
      <c r="BS835" s="21">
        <v>1131</v>
      </c>
      <c r="BT835" s="21">
        <v>20</v>
      </c>
      <c r="BU835" s="21">
        <f t="shared" si="41"/>
        <v>-30</v>
      </c>
      <c r="BV835" s="21">
        <v>1031</v>
      </c>
      <c r="BW835" s="21">
        <f t="shared" si="42"/>
        <v>50</v>
      </c>
      <c r="DC835" s="21">
        <v>1131</v>
      </c>
      <c r="DD835" s="21">
        <v>50</v>
      </c>
      <c r="DF835" s="21">
        <v>1031</v>
      </c>
      <c r="DG835" s="21">
        <f t="shared" si="43"/>
        <v>50</v>
      </c>
    </row>
    <row r="836" spans="71:111" x14ac:dyDescent="0.2">
      <c r="BS836" s="21">
        <v>1132</v>
      </c>
      <c r="BT836" s="21">
        <v>20</v>
      </c>
      <c r="BU836" s="21">
        <f t="shared" si="41"/>
        <v>-30</v>
      </c>
      <c r="BV836" s="21">
        <v>1032</v>
      </c>
      <c r="BW836" s="21">
        <f t="shared" si="42"/>
        <v>50</v>
      </c>
      <c r="DC836" s="21">
        <v>1132</v>
      </c>
      <c r="DD836" s="21">
        <v>50</v>
      </c>
      <c r="DF836" s="21">
        <v>1032</v>
      </c>
      <c r="DG836" s="21">
        <f t="shared" si="43"/>
        <v>50</v>
      </c>
    </row>
    <row r="837" spans="71:111" x14ac:dyDescent="0.2">
      <c r="BS837" s="21">
        <v>1133</v>
      </c>
      <c r="BT837" s="21">
        <v>20</v>
      </c>
      <c r="BU837" s="21">
        <f t="shared" si="41"/>
        <v>-30</v>
      </c>
      <c r="BV837" s="21">
        <v>1033</v>
      </c>
      <c r="BW837" s="21">
        <f t="shared" si="42"/>
        <v>50</v>
      </c>
      <c r="DC837" s="21">
        <v>1133</v>
      </c>
      <c r="DD837" s="21">
        <v>50</v>
      </c>
      <c r="DF837" s="21">
        <v>1033</v>
      </c>
      <c r="DG837" s="21">
        <f t="shared" si="43"/>
        <v>50</v>
      </c>
    </row>
    <row r="838" spans="71:111" x14ac:dyDescent="0.2">
      <c r="BS838" s="21">
        <v>1134</v>
      </c>
      <c r="BT838" s="21">
        <v>20</v>
      </c>
      <c r="BU838" s="21">
        <f t="shared" ref="BU838:BU901" si="44">BU837</f>
        <v>-30</v>
      </c>
      <c r="BV838" s="21">
        <v>1034</v>
      </c>
      <c r="BW838" s="21">
        <f t="shared" ref="BW838:BW901" si="45">BW837</f>
        <v>50</v>
      </c>
      <c r="DC838" s="21">
        <v>1134</v>
      </c>
      <c r="DD838" s="21">
        <v>50</v>
      </c>
      <c r="DF838" s="21">
        <v>1034</v>
      </c>
      <c r="DG838" s="21">
        <f t="shared" si="43"/>
        <v>50</v>
      </c>
    </row>
    <row r="839" spans="71:111" x14ac:dyDescent="0.2">
      <c r="BS839" s="21">
        <v>1135</v>
      </c>
      <c r="BT839" s="21">
        <v>20</v>
      </c>
      <c r="BU839" s="21">
        <f t="shared" si="44"/>
        <v>-30</v>
      </c>
      <c r="BV839" s="21">
        <v>1035</v>
      </c>
      <c r="BW839" s="21">
        <f t="shared" si="45"/>
        <v>50</v>
      </c>
      <c r="DC839" s="21">
        <v>1135</v>
      </c>
      <c r="DD839" s="21">
        <v>50</v>
      </c>
      <c r="DF839" s="21">
        <v>1035</v>
      </c>
      <c r="DG839" s="21">
        <f t="shared" si="43"/>
        <v>50</v>
      </c>
    </row>
    <row r="840" spans="71:111" x14ac:dyDescent="0.2">
      <c r="BS840" s="21">
        <v>1136</v>
      </c>
      <c r="BT840" s="21">
        <v>20</v>
      </c>
      <c r="BU840" s="21">
        <f t="shared" si="44"/>
        <v>-30</v>
      </c>
      <c r="BV840" s="21">
        <v>1036</v>
      </c>
      <c r="BW840" s="21">
        <f t="shared" si="45"/>
        <v>50</v>
      </c>
      <c r="DC840" s="21">
        <v>1136</v>
      </c>
      <c r="DD840" s="21">
        <v>50</v>
      </c>
      <c r="DF840" s="21">
        <v>1036</v>
      </c>
      <c r="DG840" s="21">
        <f t="shared" si="43"/>
        <v>50</v>
      </c>
    </row>
    <row r="841" spans="71:111" x14ac:dyDescent="0.2">
      <c r="BS841" s="21">
        <v>1137</v>
      </c>
      <c r="BT841" s="21">
        <v>20</v>
      </c>
      <c r="BU841" s="21">
        <f t="shared" si="44"/>
        <v>-30</v>
      </c>
      <c r="BV841" s="21">
        <v>1037</v>
      </c>
      <c r="BW841" s="21">
        <f t="shared" si="45"/>
        <v>50</v>
      </c>
      <c r="DC841" s="21">
        <v>1137</v>
      </c>
      <c r="DD841" s="21">
        <v>50</v>
      </c>
      <c r="DF841" s="21">
        <v>1037</v>
      </c>
      <c r="DG841" s="21">
        <f t="shared" si="43"/>
        <v>50</v>
      </c>
    </row>
    <row r="842" spans="71:111" x14ac:dyDescent="0.2">
      <c r="BS842" s="21">
        <v>1138</v>
      </c>
      <c r="BT842" s="21">
        <v>20</v>
      </c>
      <c r="BU842" s="21">
        <f t="shared" si="44"/>
        <v>-30</v>
      </c>
      <c r="BV842" s="21">
        <v>1038</v>
      </c>
      <c r="BW842" s="21">
        <f t="shared" si="45"/>
        <v>50</v>
      </c>
      <c r="DC842" s="21">
        <v>1138</v>
      </c>
      <c r="DD842" s="21">
        <v>50</v>
      </c>
      <c r="DF842" s="21">
        <v>1038</v>
      </c>
      <c r="DG842" s="21">
        <f t="shared" si="43"/>
        <v>50</v>
      </c>
    </row>
    <row r="843" spans="71:111" x14ac:dyDescent="0.2">
      <c r="BS843" s="21">
        <v>1139</v>
      </c>
      <c r="BT843" s="21">
        <v>20</v>
      </c>
      <c r="BU843" s="21">
        <f t="shared" si="44"/>
        <v>-30</v>
      </c>
      <c r="BV843" s="21">
        <v>1039</v>
      </c>
      <c r="BW843" s="21">
        <f t="shared" si="45"/>
        <v>50</v>
      </c>
      <c r="DC843" s="21">
        <v>1139</v>
      </c>
      <c r="DD843" s="21">
        <v>50</v>
      </c>
      <c r="DF843" s="21">
        <v>1039</v>
      </c>
      <c r="DG843" s="21">
        <f t="shared" si="43"/>
        <v>50</v>
      </c>
    </row>
    <row r="844" spans="71:111" x14ac:dyDescent="0.2">
      <c r="BS844" s="21">
        <v>1140</v>
      </c>
      <c r="BT844" s="21">
        <v>20</v>
      </c>
      <c r="BU844" s="21">
        <f t="shared" si="44"/>
        <v>-30</v>
      </c>
      <c r="BV844" s="21">
        <v>1040</v>
      </c>
      <c r="BW844" s="21">
        <f t="shared" si="45"/>
        <v>50</v>
      </c>
      <c r="DC844" s="21">
        <v>1140</v>
      </c>
      <c r="DD844" s="21">
        <v>50</v>
      </c>
      <c r="DF844" s="21">
        <v>1040</v>
      </c>
      <c r="DG844" s="21">
        <f t="shared" si="43"/>
        <v>50</v>
      </c>
    </row>
    <row r="845" spans="71:111" x14ac:dyDescent="0.2">
      <c r="BS845" s="21">
        <v>1141</v>
      </c>
      <c r="BT845" s="21">
        <v>20</v>
      </c>
      <c r="BU845" s="21">
        <f t="shared" si="44"/>
        <v>-30</v>
      </c>
      <c r="BV845" s="21">
        <v>1041</v>
      </c>
      <c r="BW845" s="21">
        <f t="shared" si="45"/>
        <v>50</v>
      </c>
      <c r="DC845" s="21">
        <v>1141</v>
      </c>
      <c r="DD845" s="21">
        <v>50</v>
      </c>
      <c r="DF845" s="21">
        <v>1041</v>
      </c>
      <c r="DG845" s="21">
        <f t="shared" si="43"/>
        <v>50</v>
      </c>
    </row>
    <row r="846" spans="71:111" x14ac:dyDescent="0.2">
      <c r="BS846" s="21">
        <v>1142</v>
      </c>
      <c r="BT846" s="21">
        <v>20</v>
      </c>
      <c r="BU846" s="21">
        <f t="shared" si="44"/>
        <v>-30</v>
      </c>
      <c r="BV846" s="21">
        <v>1042</v>
      </c>
      <c r="BW846" s="21">
        <f t="shared" si="45"/>
        <v>50</v>
      </c>
      <c r="DC846" s="21">
        <v>1142</v>
      </c>
      <c r="DD846" s="21">
        <v>50</v>
      </c>
      <c r="DF846" s="21">
        <v>1042</v>
      </c>
      <c r="DG846" s="21">
        <f t="shared" si="43"/>
        <v>50</v>
      </c>
    </row>
    <row r="847" spans="71:111" x14ac:dyDescent="0.2">
      <c r="BS847" s="21">
        <v>1143</v>
      </c>
      <c r="BT847" s="21">
        <v>20</v>
      </c>
      <c r="BU847" s="21">
        <f t="shared" si="44"/>
        <v>-30</v>
      </c>
      <c r="BV847" s="21">
        <v>1043</v>
      </c>
      <c r="BW847" s="21">
        <f t="shared" si="45"/>
        <v>50</v>
      </c>
      <c r="DC847" s="21">
        <v>1143</v>
      </c>
      <c r="DD847" s="21">
        <v>50</v>
      </c>
      <c r="DF847" s="21">
        <v>1043</v>
      </c>
      <c r="DG847" s="21">
        <f t="shared" si="43"/>
        <v>50</v>
      </c>
    </row>
    <row r="848" spans="71:111" x14ac:dyDescent="0.2">
      <c r="BS848" s="21">
        <v>1144</v>
      </c>
      <c r="BT848" s="21">
        <v>20</v>
      </c>
      <c r="BU848" s="21">
        <f t="shared" si="44"/>
        <v>-30</v>
      </c>
      <c r="BV848" s="21">
        <v>1044</v>
      </c>
      <c r="BW848" s="21">
        <f t="shared" si="45"/>
        <v>50</v>
      </c>
      <c r="DC848" s="21">
        <v>1144</v>
      </c>
      <c r="DD848" s="21">
        <v>50</v>
      </c>
      <c r="DF848" s="21">
        <v>1044</v>
      </c>
      <c r="DG848" s="21">
        <f t="shared" si="43"/>
        <v>50</v>
      </c>
    </row>
    <row r="849" spans="71:111" x14ac:dyDescent="0.2">
      <c r="BS849" s="21">
        <v>1145</v>
      </c>
      <c r="BT849" s="21">
        <v>20</v>
      </c>
      <c r="BU849" s="21">
        <f t="shared" si="44"/>
        <v>-30</v>
      </c>
      <c r="BV849" s="21">
        <v>1045</v>
      </c>
      <c r="BW849" s="21">
        <f t="shared" si="45"/>
        <v>50</v>
      </c>
      <c r="DC849" s="21">
        <v>1145</v>
      </c>
      <c r="DD849" s="21">
        <v>50</v>
      </c>
      <c r="DF849" s="21">
        <v>1045</v>
      </c>
      <c r="DG849" s="21">
        <f t="shared" si="43"/>
        <v>50</v>
      </c>
    </row>
    <row r="850" spans="71:111" x14ac:dyDescent="0.2">
      <c r="BS850" s="21">
        <v>1146</v>
      </c>
      <c r="BT850" s="21">
        <v>20</v>
      </c>
      <c r="BU850" s="21">
        <f t="shared" si="44"/>
        <v>-30</v>
      </c>
      <c r="BV850" s="21">
        <v>1046</v>
      </c>
      <c r="BW850" s="21">
        <f t="shared" si="45"/>
        <v>50</v>
      </c>
      <c r="DC850" s="21">
        <v>1146</v>
      </c>
      <c r="DD850" s="21">
        <v>50</v>
      </c>
      <c r="DF850" s="21">
        <v>1046</v>
      </c>
      <c r="DG850" s="21">
        <f t="shared" si="43"/>
        <v>50</v>
      </c>
    </row>
    <row r="851" spans="71:111" x14ac:dyDescent="0.2">
      <c r="BS851" s="21">
        <v>1147</v>
      </c>
      <c r="BT851" s="21">
        <v>20</v>
      </c>
      <c r="BU851" s="21">
        <f t="shared" si="44"/>
        <v>-30</v>
      </c>
      <c r="BV851" s="21">
        <v>1047</v>
      </c>
      <c r="BW851" s="21">
        <f t="shared" si="45"/>
        <v>50</v>
      </c>
      <c r="DC851" s="21">
        <v>1147</v>
      </c>
      <c r="DD851" s="21">
        <v>50</v>
      </c>
      <c r="DF851" s="21">
        <v>1047</v>
      </c>
      <c r="DG851" s="21">
        <f t="shared" si="43"/>
        <v>50</v>
      </c>
    </row>
    <row r="852" spans="71:111" x14ac:dyDescent="0.2">
      <c r="BS852" s="21">
        <v>1148</v>
      </c>
      <c r="BT852" s="21">
        <v>20</v>
      </c>
      <c r="BU852" s="21">
        <f t="shared" si="44"/>
        <v>-30</v>
      </c>
      <c r="BV852" s="21">
        <v>1048</v>
      </c>
      <c r="BW852" s="21">
        <f t="shared" si="45"/>
        <v>50</v>
      </c>
      <c r="DC852" s="21">
        <v>1148</v>
      </c>
      <c r="DD852" s="21">
        <v>50</v>
      </c>
      <c r="DF852" s="21">
        <v>1048</v>
      </c>
      <c r="DG852" s="21">
        <f t="shared" si="43"/>
        <v>50</v>
      </c>
    </row>
    <row r="853" spans="71:111" x14ac:dyDescent="0.2">
      <c r="BS853" s="21">
        <v>1149</v>
      </c>
      <c r="BT853" s="21">
        <v>20</v>
      </c>
      <c r="BU853" s="21">
        <f t="shared" si="44"/>
        <v>-30</v>
      </c>
      <c r="BV853" s="21">
        <v>1049</v>
      </c>
      <c r="BW853" s="21">
        <f t="shared" si="45"/>
        <v>50</v>
      </c>
      <c r="DC853" s="21">
        <v>1149</v>
      </c>
      <c r="DD853" s="21">
        <v>50</v>
      </c>
      <c r="DF853" s="21">
        <v>1049</v>
      </c>
      <c r="DG853" s="21">
        <f t="shared" si="43"/>
        <v>50</v>
      </c>
    </row>
    <row r="854" spans="71:111" x14ac:dyDescent="0.2">
      <c r="BS854" s="21">
        <v>1150</v>
      </c>
      <c r="BT854" s="21">
        <v>20</v>
      </c>
      <c r="BU854" s="21">
        <f t="shared" si="44"/>
        <v>-30</v>
      </c>
      <c r="BV854" s="21">
        <v>1050</v>
      </c>
      <c r="BW854" s="21">
        <f t="shared" si="45"/>
        <v>50</v>
      </c>
      <c r="DC854" s="21">
        <v>1150</v>
      </c>
      <c r="DD854" s="21">
        <v>50</v>
      </c>
      <c r="DF854" s="21">
        <v>1050</v>
      </c>
      <c r="DG854" s="21">
        <f t="shared" si="43"/>
        <v>50</v>
      </c>
    </row>
    <row r="855" spans="71:111" x14ac:dyDescent="0.2">
      <c r="BS855" s="21">
        <v>1151</v>
      </c>
      <c r="BT855" s="21">
        <v>20</v>
      </c>
      <c r="BU855" s="21">
        <f t="shared" si="44"/>
        <v>-30</v>
      </c>
      <c r="BV855" s="21">
        <v>1051</v>
      </c>
      <c r="BW855" s="21">
        <f t="shared" si="45"/>
        <v>50</v>
      </c>
      <c r="DC855" s="21">
        <v>1151</v>
      </c>
      <c r="DD855" s="21">
        <v>50</v>
      </c>
      <c r="DF855" s="21">
        <v>1051</v>
      </c>
      <c r="DG855" s="21">
        <f t="shared" si="43"/>
        <v>50</v>
      </c>
    </row>
    <row r="856" spans="71:111" x14ac:dyDescent="0.2">
      <c r="BS856" s="21">
        <v>1152</v>
      </c>
      <c r="BT856" s="21">
        <v>20</v>
      </c>
      <c r="BU856" s="21">
        <f t="shared" si="44"/>
        <v>-30</v>
      </c>
      <c r="BV856" s="21">
        <v>1052</v>
      </c>
      <c r="BW856" s="21">
        <f t="shared" si="45"/>
        <v>50</v>
      </c>
      <c r="DC856" s="21">
        <v>1152</v>
      </c>
      <c r="DD856" s="21">
        <v>50</v>
      </c>
      <c r="DF856" s="21">
        <v>1052</v>
      </c>
      <c r="DG856" s="21">
        <f t="shared" si="43"/>
        <v>50</v>
      </c>
    </row>
    <row r="857" spans="71:111" x14ac:dyDescent="0.2">
      <c r="BS857" s="21">
        <v>1153</v>
      </c>
      <c r="BT857" s="21">
        <v>20</v>
      </c>
      <c r="BU857" s="21">
        <f t="shared" si="44"/>
        <v>-30</v>
      </c>
      <c r="BV857" s="21">
        <v>1053</v>
      </c>
      <c r="BW857" s="21">
        <f t="shared" si="45"/>
        <v>50</v>
      </c>
      <c r="DC857" s="21">
        <v>1153</v>
      </c>
      <c r="DD857" s="21">
        <v>50</v>
      </c>
      <c r="DF857" s="21">
        <v>1053</v>
      </c>
      <c r="DG857" s="21">
        <f t="shared" si="43"/>
        <v>50</v>
      </c>
    </row>
    <row r="858" spans="71:111" x14ac:dyDescent="0.2">
      <c r="BS858" s="21">
        <v>1154</v>
      </c>
      <c r="BT858" s="21">
        <v>20</v>
      </c>
      <c r="BU858" s="21">
        <f t="shared" si="44"/>
        <v>-30</v>
      </c>
      <c r="BV858" s="21">
        <v>1054</v>
      </c>
      <c r="BW858" s="21">
        <f t="shared" si="45"/>
        <v>50</v>
      </c>
      <c r="DC858" s="21">
        <v>1154</v>
      </c>
      <c r="DD858" s="21">
        <v>50</v>
      </c>
      <c r="DF858" s="21">
        <v>1054</v>
      </c>
      <c r="DG858" s="21">
        <f t="shared" si="43"/>
        <v>50</v>
      </c>
    </row>
    <row r="859" spans="71:111" x14ac:dyDescent="0.2">
      <c r="BS859" s="21">
        <v>1155</v>
      </c>
      <c r="BT859" s="21">
        <v>20</v>
      </c>
      <c r="BU859" s="21">
        <f t="shared" si="44"/>
        <v>-30</v>
      </c>
      <c r="BV859" s="21">
        <v>1055</v>
      </c>
      <c r="BW859" s="21">
        <f t="shared" si="45"/>
        <v>50</v>
      </c>
      <c r="DC859" s="21">
        <v>1155</v>
      </c>
      <c r="DD859" s="21">
        <v>50</v>
      </c>
      <c r="DF859" s="21">
        <v>1055</v>
      </c>
      <c r="DG859" s="21">
        <f t="shared" si="43"/>
        <v>50</v>
      </c>
    </row>
    <row r="860" spans="71:111" x14ac:dyDescent="0.2">
      <c r="BS860" s="21">
        <v>1156</v>
      </c>
      <c r="BT860" s="21">
        <v>20</v>
      </c>
      <c r="BU860" s="21">
        <f t="shared" si="44"/>
        <v>-30</v>
      </c>
      <c r="BV860" s="21">
        <v>1056</v>
      </c>
      <c r="BW860" s="21">
        <f t="shared" si="45"/>
        <v>50</v>
      </c>
      <c r="DC860" s="21">
        <v>1156</v>
      </c>
      <c r="DD860" s="21">
        <v>50</v>
      </c>
      <c r="DF860" s="21">
        <v>1056</v>
      </c>
      <c r="DG860" s="21">
        <f t="shared" si="43"/>
        <v>50</v>
      </c>
    </row>
    <row r="861" spans="71:111" x14ac:dyDescent="0.2">
      <c r="BS861" s="21">
        <v>1157</v>
      </c>
      <c r="BT861" s="21">
        <v>20</v>
      </c>
      <c r="BU861" s="21">
        <f t="shared" si="44"/>
        <v>-30</v>
      </c>
      <c r="BV861" s="21">
        <v>1057</v>
      </c>
      <c r="BW861" s="21">
        <f t="shared" si="45"/>
        <v>50</v>
      </c>
      <c r="DC861" s="21">
        <v>1157</v>
      </c>
      <c r="DD861" s="21">
        <v>50</v>
      </c>
      <c r="DF861" s="21">
        <v>1057</v>
      </c>
      <c r="DG861" s="21">
        <f t="shared" si="43"/>
        <v>50</v>
      </c>
    </row>
    <row r="862" spans="71:111" x14ac:dyDescent="0.2">
      <c r="BS862" s="21">
        <v>1158</v>
      </c>
      <c r="BT862" s="21">
        <v>20</v>
      </c>
      <c r="BU862" s="21">
        <f t="shared" si="44"/>
        <v>-30</v>
      </c>
      <c r="BV862" s="21">
        <v>1058</v>
      </c>
      <c r="BW862" s="21">
        <f t="shared" si="45"/>
        <v>50</v>
      </c>
      <c r="DC862" s="21">
        <v>1158</v>
      </c>
      <c r="DD862" s="21">
        <v>50</v>
      </c>
      <c r="DF862" s="21">
        <v>1058</v>
      </c>
      <c r="DG862" s="21">
        <f t="shared" si="43"/>
        <v>50</v>
      </c>
    </row>
    <row r="863" spans="71:111" x14ac:dyDescent="0.2">
      <c r="BS863" s="21">
        <v>1159</v>
      </c>
      <c r="BT863" s="21">
        <v>20</v>
      </c>
      <c r="BU863" s="21">
        <f t="shared" si="44"/>
        <v>-30</v>
      </c>
      <c r="BV863" s="21">
        <v>1059</v>
      </c>
      <c r="BW863" s="21">
        <f t="shared" si="45"/>
        <v>50</v>
      </c>
      <c r="DC863" s="21">
        <v>1159</v>
      </c>
      <c r="DD863" s="21">
        <v>50</v>
      </c>
      <c r="DF863" s="21">
        <v>1059</v>
      </c>
      <c r="DG863" s="21">
        <f t="shared" si="43"/>
        <v>50</v>
      </c>
    </row>
    <row r="864" spans="71:111" x14ac:dyDescent="0.2">
      <c r="BS864" s="21">
        <v>1160</v>
      </c>
      <c r="BT864" s="21">
        <v>20</v>
      </c>
      <c r="BU864" s="21">
        <f t="shared" si="44"/>
        <v>-30</v>
      </c>
      <c r="BV864" s="21">
        <v>1060</v>
      </c>
      <c r="BW864" s="21">
        <f t="shared" si="45"/>
        <v>50</v>
      </c>
      <c r="DC864" s="21">
        <v>1160</v>
      </c>
      <c r="DD864" s="21">
        <v>50</v>
      </c>
      <c r="DF864" s="21">
        <v>1060</v>
      </c>
      <c r="DG864" s="21">
        <f t="shared" si="43"/>
        <v>50</v>
      </c>
    </row>
    <row r="865" spans="71:111" x14ac:dyDescent="0.2">
      <c r="BS865" s="21">
        <v>1161</v>
      </c>
      <c r="BT865" s="21">
        <v>20</v>
      </c>
      <c r="BU865" s="21">
        <f t="shared" si="44"/>
        <v>-30</v>
      </c>
      <c r="BV865" s="21">
        <v>1061</v>
      </c>
      <c r="BW865" s="21">
        <f t="shared" si="45"/>
        <v>50</v>
      </c>
      <c r="DC865" s="21">
        <v>1161</v>
      </c>
      <c r="DD865" s="21">
        <v>50</v>
      </c>
      <c r="DF865" s="21">
        <v>1061</v>
      </c>
      <c r="DG865" s="21">
        <f t="shared" si="43"/>
        <v>50</v>
      </c>
    </row>
    <row r="866" spans="71:111" x14ac:dyDescent="0.2">
      <c r="BS866" s="21">
        <v>1162</v>
      </c>
      <c r="BT866" s="21">
        <v>20</v>
      </c>
      <c r="BU866" s="21">
        <f t="shared" si="44"/>
        <v>-30</v>
      </c>
      <c r="BV866" s="21">
        <v>1062</v>
      </c>
      <c r="BW866" s="21">
        <f t="shared" si="45"/>
        <v>50</v>
      </c>
      <c r="DC866" s="21">
        <v>1162</v>
      </c>
      <c r="DD866" s="21">
        <v>50</v>
      </c>
      <c r="DF866" s="21">
        <v>1062</v>
      </c>
      <c r="DG866" s="21">
        <f t="shared" si="43"/>
        <v>50</v>
      </c>
    </row>
    <row r="867" spans="71:111" x14ac:dyDescent="0.2">
      <c r="BS867" s="21">
        <v>1163</v>
      </c>
      <c r="BT867" s="21">
        <v>20</v>
      </c>
      <c r="BU867" s="21">
        <f t="shared" si="44"/>
        <v>-30</v>
      </c>
      <c r="BV867" s="21">
        <v>1063</v>
      </c>
      <c r="BW867" s="21">
        <f t="shared" si="45"/>
        <v>50</v>
      </c>
      <c r="DC867" s="21">
        <v>1163</v>
      </c>
      <c r="DD867" s="21">
        <v>50</v>
      </c>
      <c r="DF867" s="21">
        <v>1063</v>
      </c>
      <c r="DG867" s="21">
        <f t="shared" si="43"/>
        <v>50</v>
      </c>
    </row>
    <row r="868" spans="71:111" x14ac:dyDescent="0.2">
      <c r="BS868" s="21">
        <v>1164</v>
      </c>
      <c r="BT868" s="21">
        <v>20</v>
      </c>
      <c r="BU868" s="21">
        <f t="shared" si="44"/>
        <v>-30</v>
      </c>
      <c r="BV868" s="21">
        <v>1064</v>
      </c>
      <c r="BW868" s="21">
        <f t="shared" si="45"/>
        <v>50</v>
      </c>
      <c r="DC868" s="21">
        <v>1164</v>
      </c>
      <c r="DD868" s="21">
        <v>50</v>
      </c>
      <c r="DF868" s="21">
        <v>1064</v>
      </c>
      <c r="DG868" s="21">
        <f t="shared" si="43"/>
        <v>50</v>
      </c>
    </row>
    <row r="869" spans="71:111" x14ac:dyDescent="0.2">
      <c r="BS869" s="21">
        <v>1165</v>
      </c>
      <c r="BT869" s="21">
        <v>20</v>
      </c>
      <c r="BU869" s="21">
        <f t="shared" si="44"/>
        <v>-30</v>
      </c>
      <c r="BV869" s="21">
        <v>1065</v>
      </c>
      <c r="BW869" s="21">
        <f t="shared" si="45"/>
        <v>50</v>
      </c>
      <c r="DC869" s="21">
        <v>1165</v>
      </c>
      <c r="DD869" s="21">
        <v>50</v>
      </c>
      <c r="DF869" s="21">
        <v>1065</v>
      </c>
      <c r="DG869" s="21">
        <f t="shared" si="43"/>
        <v>50</v>
      </c>
    </row>
    <row r="870" spans="71:111" x14ac:dyDescent="0.2">
      <c r="BS870" s="21">
        <v>1166</v>
      </c>
      <c r="BT870" s="21">
        <v>20</v>
      </c>
      <c r="BU870" s="21">
        <f t="shared" si="44"/>
        <v>-30</v>
      </c>
      <c r="BV870" s="21">
        <v>1066</v>
      </c>
      <c r="BW870" s="21">
        <f t="shared" si="45"/>
        <v>50</v>
      </c>
      <c r="DC870" s="21">
        <v>1166</v>
      </c>
      <c r="DD870" s="21">
        <v>50</v>
      </c>
      <c r="DF870" s="21">
        <v>1066</v>
      </c>
      <c r="DG870" s="21">
        <f t="shared" si="43"/>
        <v>50</v>
      </c>
    </row>
    <row r="871" spans="71:111" x14ac:dyDescent="0.2">
      <c r="BS871" s="21">
        <v>1167</v>
      </c>
      <c r="BT871" s="21">
        <v>20</v>
      </c>
      <c r="BU871" s="21">
        <f t="shared" si="44"/>
        <v>-30</v>
      </c>
      <c r="BV871" s="21">
        <v>1067</v>
      </c>
      <c r="BW871" s="21">
        <f t="shared" si="45"/>
        <v>50</v>
      </c>
      <c r="DC871" s="21">
        <v>1167</v>
      </c>
      <c r="DD871" s="21">
        <v>50</v>
      </c>
      <c r="DF871" s="21">
        <v>1067</v>
      </c>
      <c r="DG871" s="21">
        <f t="shared" si="43"/>
        <v>50</v>
      </c>
    </row>
    <row r="872" spans="71:111" x14ac:dyDescent="0.2">
      <c r="BS872" s="21">
        <v>1168</v>
      </c>
      <c r="BT872" s="21">
        <v>20</v>
      </c>
      <c r="BU872" s="21">
        <f t="shared" si="44"/>
        <v>-30</v>
      </c>
      <c r="BV872" s="21">
        <v>1068</v>
      </c>
      <c r="BW872" s="21">
        <f t="shared" si="45"/>
        <v>50</v>
      </c>
      <c r="DC872" s="21">
        <v>1168</v>
      </c>
      <c r="DD872" s="21">
        <v>50</v>
      </c>
      <c r="DF872" s="21">
        <v>1068</v>
      </c>
      <c r="DG872" s="21">
        <f t="shared" si="43"/>
        <v>50</v>
      </c>
    </row>
    <row r="873" spans="71:111" x14ac:dyDescent="0.2">
      <c r="BS873" s="21">
        <v>1169</v>
      </c>
      <c r="BT873" s="21">
        <v>20</v>
      </c>
      <c r="BU873" s="21">
        <f t="shared" si="44"/>
        <v>-30</v>
      </c>
      <c r="BV873" s="21">
        <v>1069</v>
      </c>
      <c r="BW873" s="21">
        <f t="shared" si="45"/>
        <v>50</v>
      </c>
      <c r="DC873" s="21">
        <v>1169</v>
      </c>
      <c r="DD873" s="21">
        <v>50</v>
      </c>
      <c r="DF873" s="21">
        <v>1069</v>
      </c>
      <c r="DG873" s="21">
        <f t="shared" si="43"/>
        <v>50</v>
      </c>
    </row>
    <row r="874" spans="71:111" x14ac:dyDescent="0.2">
      <c r="BS874" s="21">
        <v>1170</v>
      </c>
      <c r="BT874" s="21">
        <v>20</v>
      </c>
      <c r="BU874" s="21">
        <f t="shared" si="44"/>
        <v>-30</v>
      </c>
      <c r="BV874" s="21">
        <v>1070</v>
      </c>
      <c r="BW874" s="21">
        <f t="shared" si="45"/>
        <v>50</v>
      </c>
      <c r="DC874" s="21">
        <v>1170</v>
      </c>
      <c r="DD874" s="21">
        <v>50</v>
      </c>
      <c r="DF874" s="21">
        <v>1070</v>
      </c>
      <c r="DG874" s="21">
        <f t="shared" si="43"/>
        <v>50</v>
      </c>
    </row>
    <row r="875" spans="71:111" x14ac:dyDescent="0.2">
      <c r="BS875" s="21">
        <v>1171</v>
      </c>
      <c r="BT875" s="21">
        <v>20</v>
      </c>
      <c r="BU875" s="21">
        <f t="shared" si="44"/>
        <v>-30</v>
      </c>
      <c r="BV875" s="21">
        <v>1071</v>
      </c>
      <c r="BW875" s="21">
        <f t="shared" si="45"/>
        <v>50</v>
      </c>
      <c r="DC875" s="21">
        <v>1171</v>
      </c>
      <c r="DD875" s="21">
        <v>50</v>
      </c>
      <c r="DF875" s="21">
        <v>1071</v>
      </c>
      <c r="DG875" s="21">
        <f t="shared" si="43"/>
        <v>50</v>
      </c>
    </row>
    <row r="876" spans="71:111" x14ac:dyDescent="0.2">
      <c r="BS876" s="21">
        <v>1172</v>
      </c>
      <c r="BT876" s="21">
        <v>20</v>
      </c>
      <c r="BU876" s="21">
        <f t="shared" si="44"/>
        <v>-30</v>
      </c>
      <c r="BV876" s="21">
        <v>1072</v>
      </c>
      <c r="BW876" s="21">
        <f t="shared" si="45"/>
        <v>50</v>
      </c>
      <c r="DC876" s="21">
        <v>1172</v>
      </c>
      <c r="DD876" s="21">
        <v>50</v>
      </c>
      <c r="DF876" s="21">
        <v>1072</v>
      </c>
      <c r="DG876" s="21">
        <f t="shared" si="43"/>
        <v>50</v>
      </c>
    </row>
    <row r="877" spans="71:111" x14ac:dyDescent="0.2">
      <c r="BS877" s="21">
        <v>1173</v>
      </c>
      <c r="BT877" s="21">
        <v>20</v>
      </c>
      <c r="BU877" s="21">
        <f t="shared" si="44"/>
        <v>-30</v>
      </c>
      <c r="BV877" s="21">
        <v>1073</v>
      </c>
      <c r="BW877" s="21">
        <f t="shared" si="45"/>
        <v>50</v>
      </c>
      <c r="DC877" s="21">
        <v>1173</v>
      </c>
      <c r="DD877" s="21">
        <v>50</v>
      </c>
      <c r="DF877" s="21">
        <v>1073</v>
      </c>
      <c r="DG877" s="21">
        <f t="shared" si="43"/>
        <v>50</v>
      </c>
    </row>
    <row r="878" spans="71:111" x14ac:dyDescent="0.2">
      <c r="BS878" s="21">
        <v>1174</v>
      </c>
      <c r="BT878" s="21">
        <v>20</v>
      </c>
      <c r="BU878" s="21">
        <f t="shared" si="44"/>
        <v>-30</v>
      </c>
      <c r="BV878" s="21">
        <v>1074</v>
      </c>
      <c r="BW878" s="21">
        <f t="shared" si="45"/>
        <v>50</v>
      </c>
      <c r="DC878" s="21">
        <v>1174</v>
      </c>
      <c r="DD878" s="21">
        <v>50</v>
      </c>
      <c r="DF878" s="21">
        <v>1074</v>
      </c>
      <c r="DG878" s="21">
        <f t="shared" si="43"/>
        <v>50</v>
      </c>
    </row>
    <row r="879" spans="71:111" x14ac:dyDescent="0.2">
      <c r="BS879" s="21">
        <v>1175</v>
      </c>
      <c r="BT879" s="21">
        <v>20</v>
      </c>
      <c r="BU879" s="21">
        <f t="shared" si="44"/>
        <v>-30</v>
      </c>
      <c r="BV879" s="21">
        <v>1075</v>
      </c>
      <c r="BW879" s="21">
        <f t="shared" si="45"/>
        <v>50</v>
      </c>
      <c r="DC879" s="21">
        <v>1175</v>
      </c>
      <c r="DD879" s="21">
        <v>50</v>
      </c>
      <c r="DF879" s="21">
        <v>1075</v>
      </c>
      <c r="DG879" s="21">
        <f t="shared" si="43"/>
        <v>50</v>
      </c>
    </row>
    <row r="880" spans="71:111" x14ac:dyDescent="0.2">
      <c r="BS880" s="21">
        <v>1176</v>
      </c>
      <c r="BT880" s="21">
        <v>20</v>
      </c>
      <c r="BU880" s="21">
        <f t="shared" si="44"/>
        <v>-30</v>
      </c>
      <c r="BV880" s="21">
        <v>1076</v>
      </c>
      <c r="BW880" s="21">
        <f t="shared" si="45"/>
        <v>50</v>
      </c>
      <c r="DC880" s="21">
        <v>1176</v>
      </c>
      <c r="DD880" s="21">
        <v>50</v>
      </c>
      <c r="DF880" s="21">
        <v>1076</v>
      </c>
      <c r="DG880" s="21">
        <f t="shared" si="43"/>
        <v>50</v>
      </c>
    </row>
    <row r="881" spans="71:111" x14ac:dyDescent="0.2">
      <c r="BS881" s="21">
        <v>1177</v>
      </c>
      <c r="BT881" s="21">
        <v>20</v>
      </c>
      <c r="BU881" s="21">
        <f t="shared" si="44"/>
        <v>-30</v>
      </c>
      <c r="BV881" s="21">
        <v>1077</v>
      </c>
      <c r="BW881" s="21">
        <f t="shared" si="45"/>
        <v>50</v>
      </c>
      <c r="DC881" s="21">
        <v>1177</v>
      </c>
      <c r="DD881" s="21">
        <v>50</v>
      </c>
      <c r="DF881" s="21">
        <v>1077</v>
      </c>
      <c r="DG881" s="21">
        <f t="shared" si="43"/>
        <v>50</v>
      </c>
    </row>
    <row r="882" spans="71:111" x14ac:dyDescent="0.2">
      <c r="BS882" s="21">
        <v>1178</v>
      </c>
      <c r="BT882" s="21">
        <v>20</v>
      </c>
      <c r="BU882" s="21">
        <f t="shared" si="44"/>
        <v>-30</v>
      </c>
      <c r="BV882" s="21">
        <v>1078</v>
      </c>
      <c r="BW882" s="21">
        <f t="shared" si="45"/>
        <v>50</v>
      </c>
      <c r="DC882" s="21">
        <v>1178</v>
      </c>
      <c r="DD882" s="21">
        <v>50</v>
      </c>
      <c r="DF882" s="21">
        <v>1078</v>
      </c>
      <c r="DG882" s="21">
        <f t="shared" si="43"/>
        <v>50</v>
      </c>
    </row>
    <row r="883" spans="71:111" x14ac:dyDescent="0.2">
      <c r="BS883" s="21">
        <v>1179</v>
      </c>
      <c r="BT883" s="21">
        <v>20</v>
      </c>
      <c r="BU883" s="21">
        <f t="shared" si="44"/>
        <v>-30</v>
      </c>
      <c r="BV883" s="21">
        <v>1079</v>
      </c>
      <c r="BW883" s="21">
        <f t="shared" si="45"/>
        <v>50</v>
      </c>
      <c r="DC883" s="21">
        <v>1179</v>
      </c>
      <c r="DD883" s="21">
        <v>50</v>
      </c>
      <c r="DF883" s="21">
        <v>1079</v>
      </c>
      <c r="DG883" s="21">
        <f t="shared" si="43"/>
        <v>50</v>
      </c>
    </row>
    <row r="884" spans="71:111" x14ac:dyDescent="0.2">
      <c r="BS884" s="21">
        <v>1180</v>
      </c>
      <c r="BT884" s="21">
        <v>20</v>
      </c>
      <c r="BU884" s="21">
        <f t="shared" si="44"/>
        <v>-30</v>
      </c>
      <c r="BV884" s="21">
        <v>1080</v>
      </c>
      <c r="BW884" s="21">
        <f t="shared" si="45"/>
        <v>50</v>
      </c>
      <c r="DC884" s="21">
        <v>1180</v>
      </c>
      <c r="DD884" s="21">
        <v>50</v>
      </c>
      <c r="DF884" s="21">
        <v>1080</v>
      </c>
      <c r="DG884" s="21">
        <f t="shared" si="43"/>
        <v>50</v>
      </c>
    </row>
    <row r="885" spans="71:111" x14ac:dyDescent="0.2">
      <c r="BS885" s="21">
        <v>1181</v>
      </c>
      <c r="BT885" s="21">
        <v>20</v>
      </c>
      <c r="BU885" s="21">
        <f t="shared" si="44"/>
        <v>-30</v>
      </c>
      <c r="BV885" s="21">
        <v>1081</v>
      </c>
      <c r="BW885" s="21">
        <f t="shared" si="45"/>
        <v>50</v>
      </c>
      <c r="DC885" s="21">
        <v>1181</v>
      </c>
      <c r="DD885" s="21">
        <v>50</v>
      </c>
      <c r="DF885" s="21">
        <v>1081</v>
      </c>
      <c r="DG885" s="21">
        <f t="shared" si="43"/>
        <v>50</v>
      </c>
    </row>
    <row r="886" spans="71:111" x14ac:dyDescent="0.2">
      <c r="BS886" s="21">
        <v>1182</v>
      </c>
      <c r="BT886" s="21">
        <v>20</v>
      </c>
      <c r="BU886" s="21">
        <f t="shared" si="44"/>
        <v>-30</v>
      </c>
      <c r="BV886" s="21">
        <v>1082</v>
      </c>
      <c r="BW886" s="21">
        <f t="shared" si="45"/>
        <v>50</v>
      </c>
      <c r="DC886" s="21">
        <v>1182</v>
      </c>
      <c r="DD886" s="21">
        <v>50</v>
      </c>
      <c r="DF886" s="21">
        <v>1082</v>
      </c>
      <c r="DG886" s="21">
        <f t="shared" si="43"/>
        <v>50</v>
      </c>
    </row>
    <row r="887" spans="71:111" x14ac:dyDescent="0.2">
      <c r="BS887" s="21">
        <v>1183</v>
      </c>
      <c r="BT887" s="21">
        <v>20</v>
      </c>
      <c r="BU887" s="21">
        <f t="shared" si="44"/>
        <v>-30</v>
      </c>
      <c r="BV887" s="21">
        <v>1083</v>
      </c>
      <c r="BW887" s="21">
        <f t="shared" si="45"/>
        <v>50</v>
      </c>
      <c r="DC887" s="21">
        <v>1183</v>
      </c>
      <c r="DD887" s="21">
        <v>50</v>
      </c>
      <c r="DF887" s="21">
        <v>1083</v>
      </c>
      <c r="DG887" s="21">
        <f t="shared" si="43"/>
        <v>50</v>
      </c>
    </row>
    <row r="888" spans="71:111" x14ac:dyDescent="0.2">
      <c r="BS888" s="21">
        <v>1184</v>
      </c>
      <c r="BT888" s="21">
        <v>20</v>
      </c>
      <c r="BU888" s="21">
        <f t="shared" si="44"/>
        <v>-30</v>
      </c>
      <c r="BV888" s="21">
        <v>1084</v>
      </c>
      <c r="BW888" s="21">
        <f t="shared" si="45"/>
        <v>50</v>
      </c>
      <c r="DC888" s="21">
        <v>1184</v>
      </c>
      <c r="DD888" s="21">
        <v>50</v>
      </c>
      <c r="DF888" s="21">
        <v>1084</v>
      </c>
      <c r="DG888" s="21">
        <f t="shared" si="43"/>
        <v>50</v>
      </c>
    </row>
    <row r="889" spans="71:111" x14ac:dyDescent="0.2">
      <c r="BS889" s="21">
        <v>1185</v>
      </c>
      <c r="BT889" s="21">
        <v>20</v>
      </c>
      <c r="BU889" s="21">
        <f t="shared" si="44"/>
        <v>-30</v>
      </c>
      <c r="BV889" s="21">
        <v>1085</v>
      </c>
      <c r="BW889" s="21">
        <f t="shared" si="45"/>
        <v>50</v>
      </c>
      <c r="DC889" s="21">
        <v>1185</v>
      </c>
      <c r="DD889" s="21">
        <v>50</v>
      </c>
      <c r="DF889" s="21">
        <v>1085</v>
      </c>
      <c r="DG889" s="21">
        <f t="shared" ref="DG889:DG952" si="46">DD789</f>
        <v>50</v>
      </c>
    </row>
    <row r="890" spans="71:111" x14ac:dyDescent="0.2">
      <c r="BS890" s="21">
        <v>1186</v>
      </c>
      <c r="BT890" s="21">
        <v>20</v>
      </c>
      <c r="BU890" s="21">
        <f t="shared" si="44"/>
        <v>-30</v>
      </c>
      <c r="BV890" s="21">
        <v>1086</v>
      </c>
      <c r="BW890" s="21">
        <f t="shared" si="45"/>
        <v>50</v>
      </c>
      <c r="DC890" s="21">
        <v>1186</v>
      </c>
      <c r="DD890" s="21">
        <v>50</v>
      </c>
      <c r="DF890" s="21">
        <v>1086</v>
      </c>
      <c r="DG890" s="21">
        <f t="shared" si="46"/>
        <v>50</v>
      </c>
    </row>
    <row r="891" spans="71:111" x14ac:dyDescent="0.2">
      <c r="BS891" s="21">
        <v>1187</v>
      </c>
      <c r="BT891" s="21">
        <v>20</v>
      </c>
      <c r="BU891" s="21">
        <f t="shared" si="44"/>
        <v>-30</v>
      </c>
      <c r="BV891" s="21">
        <v>1087</v>
      </c>
      <c r="BW891" s="21">
        <f t="shared" si="45"/>
        <v>50</v>
      </c>
      <c r="DC891" s="21">
        <v>1187</v>
      </c>
      <c r="DD891" s="21">
        <v>50</v>
      </c>
      <c r="DF891" s="21">
        <v>1087</v>
      </c>
      <c r="DG891" s="21">
        <f t="shared" si="46"/>
        <v>50</v>
      </c>
    </row>
    <row r="892" spans="71:111" x14ac:dyDescent="0.2">
      <c r="BS892" s="21">
        <v>1188</v>
      </c>
      <c r="BT892" s="21">
        <v>20</v>
      </c>
      <c r="BU892" s="21">
        <f t="shared" si="44"/>
        <v>-30</v>
      </c>
      <c r="BV892" s="21">
        <v>1088</v>
      </c>
      <c r="BW892" s="21">
        <f t="shared" si="45"/>
        <v>50</v>
      </c>
      <c r="DC892" s="21">
        <v>1188</v>
      </c>
      <c r="DD892" s="21">
        <v>50</v>
      </c>
      <c r="DF892" s="21">
        <v>1088</v>
      </c>
      <c r="DG892" s="21">
        <f t="shared" si="46"/>
        <v>50</v>
      </c>
    </row>
    <row r="893" spans="71:111" x14ac:dyDescent="0.2">
      <c r="BS893" s="21">
        <v>1189</v>
      </c>
      <c r="BT893" s="21">
        <v>20</v>
      </c>
      <c r="BU893" s="21">
        <f t="shared" si="44"/>
        <v>-30</v>
      </c>
      <c r="BV893" s="21">
        <v>1089</v>
      </c>
      <c r="BW893" s="21">
        <f t="shared" si="45"/>
        <v>50</v>
      </c>
      <c r="DC893" s="21">
        <v>1189</v>
      </c>
      <c r="DD893" s="21">
        <v>50</v>
      </c>
      <c r="DF893" s="21">
        <v>1089</v>
      </c>
      <c r="DG893" s="21">
        <f t="shared" si="46"/>
        <v>50</v>
      </c>
    </row>
    <row r="894" spans="71:111" x14ac:dyDescent="0.2">
      <c r="BS894" s="21">
        <v>1190</v>
      </c>
      <c r="BT894" s="21">
        <v>20</v>
      </c>
      <c r="BU894" s="21">
        <f t="shared" si="44"/>
        <v>-30</v>
      </c>
      <c r="BV894" s="21">
        <v>1090</v>
      </c>
      <c r="BW894" s="21">
        <f t="shared" si="45"/>
        <v>50</v>
      </c>
      <c r="DC894" s="21">
        <v>1190</v>
      </c>
      <c r="DD894" s="21">
        <v>50</v>
      </c>
      <c r="DF894" s="21">
        <v>1090</v>
      </c>
      <c r="DG894" s="21">
        <f t="shared" si="46"/>
        <v>50</v>
      </c>
    </row>
    <row r="895" spans="71:111" x14ac:dyDescent="0.2">
      <c r="BS895" s="21">
        <v>1191</v>
      </c>
      <c r="BT895" s="21">
        <v>20</v>
      </c>
      <c r="BU895" s="21">
        <f t="shared" si="44"/>
        <v>-30</v>
      </c>
      <c r="BV895" s="21">
        <v>1091</v>
      </c>
      <c r="BW895" s="21">
        <f t="shared" si="45"/>
        <v>50</v>
      </c>
      <c r="DC895" s="21">
        <v>1191</v>
      </c>
      <c r="DD895" s="21">
        <v>50</v>
      </c>
      <c r="DF895" s="21">
        <v>1091</v>
      </c>
      <c r="DG895" s="21">
        <f t="shared" si="46"/>
        <v>50</v>
      </c>
    </row>
    <row r="896" spans="71:111" x14ac:dyDescent="0.2">
      <c r="BS896" s="21">
        <v>1192</v>
      </c>
      <c r="BT896" s="21">
        <v>20</v>
      </c>
      <c r="BU896" s="21">
        <f t="shared" si="44"/>
        <v>-30</v>
      </c>
      <c r="BV896" s="21">
        <v>1092</v>
      </c>
      <c r="BW896" s="21">
        <f t="shared" si="45"/>
        <v>50</v>
      </c>
      <c r="DC896" s="21">
        <v>1192</v>
      </c>
      <c r="DD896" s="21">
        <v>50</v>
      </c>
      <c r="DF896" s="21">
        <v>1092</v>
      </c>
      <c r="DG896" s="21">
        <f t="shared" si="46"/>
        <v>50</v>
      </c>
    </row>
    <row r="897" spans="71:111" x14ac:dyDescent="0.2">
      <c r="BS897" s="21">
        <v>1193</v>
      </c>
      <c r="BT897" s="21">
        <v>20</v>
      </c>
      <c r="BU897" s="21">
        <f t="shared" si="44"/>
        <v>-30</v>
      </c>
      <c r="BV897" s="21">
        <v>1093</v>
      </c>
      <c r="BW897" s="21">
        <f t="shared" si="45"/>
        <v>50</v>
      </c>
      <c r="DC897" s="21">
        <v>1193</v>
      </c>
      <c r="DD897" s="21">
        <v>50</v>
      </c>
      <c r="DF897" s="21">
        <v>1093</v>
      </c>
      <c r="DG897" s="21">
        <f t="shared" si="46"/>
        <v>50</v>
      </c>
    </row>
    <row r="898" spans="71:111" x14ac:dyDescent="0.2">
      <c r="BS898" s="21">
        <v>1194</v>
      </c>
      <c r="BT898" s="21">
        <v>20</v>
      </c>
      <c r="BU898" s="21">
        <f t="shared" si="44"/>
        <v>-30</v>
      </c>
      <c r="BV898" s="21">
        <v>1094</v>
      </c>
      <c r="BW898" s="21">
        <f t="shared" si="45"/>
        <v>50</v>
      </c>
      <c r="DC898" s="21">
        <v>1194</v>
      </c>
      <c r="DD898" s="21">
        <v>50</v>
      </c>
      <c r="DF898" s="21">
        <v>1094</v>
      </c>
      <c r="DG898" s="21">
        <f t="shared" si="46"/>
        <v>50</v>
      </c>
    </row>
    <row r="899" spans="71:111" x14ac:dyDescent="0.2">
      <c r="BS899" s="21">
        <v>1195</v>
      </c>
      <c r="BT899" s="21">
        <v>20</v>
      </c>
      <c r="BU899" s="21">
        <f t="shared" si="44"/>
        <v>-30</v>
      </c>
      <c r="BV899" s="21">
        <v>1095</v>
      </c>
      <c r="BW899" s="21">
        <f t="shared" si="45"/>
        <v>50</v>
      </c>
      <c r="DC899" s="21">
        <v>1195</v>
      </c>
      <c r="DD899" s="21">
        <v>50</v>
      </c>
      <c r="DF899" s="21">
        <v>1095</v>
      </c>
      <c r="DG899" s="21">
        <f t="shared" si="46"/>
        <v>50</v>
      </c>
    </row>
    <row r="900" spans="71:111" x14ac:dyDescent="0.2">
      <c r="BS900" s="21">
        <v>1196</v>
      </c>
      <c r="BT900" s="21">
        <v>20</v>
      </c>
      <c r="BU900" s="21">
        <f t="shared" si="44"/>
        <v>-30</v>
      </c>
      <c r="BV900" s="21">
        <v>1096</v>
      </c>
      <c r="BW900" s="21">
        <f t="shared" si="45"/>
        <v>50</v>
      </c>
      <c r="DC900" s="21">
        <v>1196</v>
      </c>
      <c r="DD900" s="21">
        <v>50</v>
      </c>
      <c r="DF900" s="21">
        <v>1096</v>
      </c>
      <c r="DG900" s="21">
        <f t="shared" si="46"/>
        <v>50</v>
      </c>
    </row>
    <row r="901" spans="71:111" x14ac:dyDescent="0.2">
      <c r="BS901" s="21">
        <v>1197</v>
      </c>
      <c r="BT901" s="21">
        <v>20</v>
      </c>
      <c r="BU901" s="21">
        <f t="shared" si="44"/>
        <v>-30</v>
      </c>
      <c r="BV901" s="21">
        <v>1097</v>
      </c>
      <c r="BW901" s="21">
        <f t="shared" si="45"/>
        <v>50</v>
      </c>
      <c r="DC901" s="21">
        <v>1197</v>
      </c>
      <c r="DD901" s="21">
        <v>50</v>
      </c>
      <c r="DF901" s="21">
        <v>1097</v>
      </c>
      <c r="DG901" s="21">
        <f t="shared" si="46"/>
        <v>50</v>
      </c>
    </row>
    <row r="902" spans="71:111" x14ac:dyDescent="0.2">
      <c r="BS902" s="21">
        <v>1198</v>
      </c>
      <c r="BT902" s="21">
        <v>20</v>
      </c>
      <c r="BU902" s="21">
        <f t="shared" ref="BU902:BU965" si="47">BU901</f>
        <v>-30</v>
      </c>
      <c r="BV902" s="21">
        <v>1098</v>
      </c>
      <c r="BW902" s="21">
        <f t="shared" ref="BW902:BW965" si="48">BW901</f>
        <v>50</v>
      </c>
      <c r="DC902" s="21">
        <v>1198</v>
      </c>
      <c r="DD902" s="21">
        <v>50</v>
      </c>
      <c r="DF902" s="21">
        <v>1098</v>
      </c>
      <c r="DG902" s="21">
        <f t="shared" si="46"/>
        <v>50</v>
      </c>
    </row>
    <row r="903" spans="71:111" x14ac:dyDescent="0.2">
      <c r="BS903" s="21">
        <v>1199</v>
      </c>
      <c r="BT903" s="21">
        <v>20</v>
      </c>
      <c r="BU903" s="21">
        <f t="shared" si="47"/>
        <v>-30</v>
      </c>
      <c r="BV903" s="21">
        <v>1099</v>
      </c>
      <c r="BW903" s="21">
        <f t="shared" si="48"/>
        <v>50</v>
      </c>
      <c r="DC903" s="21">
        <v>1199</v>
      </c>
      <c r="DD903" s="21">
        <v>50</v>
      </c>
      <c r="DF903" s="21">
        <v>1099</v>
      </c>
      <c r="DG903" s="21">
        <f t="shared" si="46"/>
        <v>50</v>
      </c>
    </row>
    <row r="904" spans="71:111" x14ac:dyDescent="0.2">
      <c r="BS904" s="21">
        <v>1200</v>
      </c>
      <c r="BT904" s="21">
        <v>20</v>
      </c>
      <c r="BU904" s="21">
        <f t="shared" si="47"/>
        <v>-30</v>
      </c>
      <c r="BV904" s="21">
        <v>1100</v>
      </c>
      <c r="BW904" s="21">
        <f t="shared" si="48"/>
        <v>50</v>
      </c>
      <c r="DC904" s="21">
        <v>1200</v>
      </c>
      <c r="DD904" s="21">
        <v>50</v>
      </c>
      <c r="DF904" s="21">
        <v>1100</v>
      </c>
      <c r="DG904" s="21">
        <f t="shared" si="46"/>
        <v>50</v>
      </c>
    </row>
    <row r="905" spans="71:111" x14ac:dyDescent="0.2">
      <c r="BS905" s="21">
        <v>1201</v>
      </c>
      <c r="BT905" s="21">
        <v>20</v>
      </c>
      <c r="BU905" s="21">
        <v>-20</v>
      </c>
      <c r="BV905" s="21">
        <v>1101</v>
      </c>
      <c r="BW905" s="21">
        <f t="shared" si="48"/>
        <v>50</v>
      </c>
      <c r="DC905" s="21">
        <v>1201</v>
      </c>
      <c r="DD905" s="21">
        <v>50</v>
      </c>
      <c r="DF905" s="21">
        <v>1101</v>
      </c>
      <c r="DG905" s="21">
        <f t="shared" si="46"/>
        <v>50</v>
      </c>
    </row>
    <row r="906" spans="71:111" x14ac:dyDescent="0.2">
      <c r="BS906" s="21">
        <v>1202</v>
      </c>
      <c r="BT906" s="21">
        <v>20</v>
      </c>
      <c r="BU906" s="21">
        <f t="shared" si="47"/>
        <v>-20</v>
      </c>
      <c r="BV906" s="21">
        <v>1102</v>
      </c>
      <c r="BW906" s="21">
        <f t="shared" si="48"/>
        <v>50</v>
      </c>
      <c r="DC906" s="21">
        <v>1202</v>
      </c>
      <c r="DD906" s="21">
        <v>50</v>
      </c>
      <c r="DF906" s="21">
        <v>1102</v>
      </c>
      <c r="DG906" s="21">
        <f t="shared" si="46"/>
        <v>50</v>
      </c>
    </row>
    <row r="907" spans="71:111" x14ac:dyDescent="0.2">
      <c r="BS907" s="21">
        <v>1203</v>
      </c>
      <c r="BT907" s="21">
        <v>20</v>
      </c>
      <c r="BU907" s="21">
        <f t="shared" si="47"/>
        <v>-20</v>
      </c>
      <c r="BV907" s="21">
        <v>1103</v>
      </c>
      <c r="BW907" s="21">
        <f t="shared" si="48"/>
        <v>50</v>
      </c>
      <c r="DC907" s="21">
        <v>1203</v>
      </c>
      <c r="DD907" s="21">
        <v>50</v>
      </c>
      <c r="DF907" s="21">
        <v>1103</v>
      </c>
      <c r="DG907" s="21">
        <f t="shared" si="46"/>
        <v>50</v>
      </c>
    </row>
    <row r="908" spans="71:111" x14ac:dyDescent="0.2">
      <c r="BS908" s="21">
        <v>1204</v>
      </c>
      <c r="BT908" s="21">
        <v>20</v>
      </c>
      <c r="BU908" s="21">
        <f t="shared" si="47"/>
        <v>-20</v>
      </c>
      <c r="BV908" s="21">
        <v>1104</v>
      </c>
      <c r="BW908" s="21">
        <f t="shared" si="48"/>
        <v>50</v>
      </c>
      <c r="DC908" s="21">
        <v>1204</v>
      </c>
      <c r="DD908" s="21">
        <v>50</v>
      </c>
      <c r="DF908" s="21">
        <v>1104</v>
      </c>
      <c r="DG908" s="21">
        <f t="shared" si="46"/>
        <v>50</v>
      </c>
    </row>
    <row r="909" spans="71:111" x14ac:dyDescent="0.2">
      <c r="BS909" s="21">
        <v>1205</v>
      </c>
      <c r="BT909" s="21">
        <v>20</v>
      </c>
      <c r="BU909" s="21">
        <f t="shared" si="47"/>
        <v>-20</v>
      </c>
      <c r="BV909" s="21">
        <v>1105</v>
      </c>
      <c r="BW909" s="21">
        <f t="shared" si="48"/>
        <v>50</v>
      </c>
      <c r="DC909" s="21">
        <v>1205</v>
      </c>
      <c r="DD909" s="21">
        <v>50</v>
      </c>
      <c r="DF909" s="21">
        <v>1105</v>
      </c>
      <c r="DG909" s="21">
        <f t="shared" si="46"/>
        <v>50</v>
      </c>
    </row>
    <row r="910" spans="71:111" x14ac:dyDescent="0.2">
      <c r="BS910" s="21">
        <v>1206</v>
      </c>
      <c r="BT910" s="21">
        <v>20</v>
      </c>
      <c r="BU910" s="21">
        <f t="shared" si="47"/>
        <v>-20</v>
      </c>
      <c r="BV910" s="21">
        <v>1106</v>
      </c>
      <c r="BW910" s="21">
        <f t="shared" si="48"/>
        <v>50</v>
      </c>
      <c r="DC910" s="21">
        <v>1206</v>
      </c>
      <c r="DD910" s="21">
        <v>50</v>
      </c>
      <c r="DF910" s="21">
        <v>1106</v>
      </c>
      <c r="DG910" s="21">
        <f t="shared" si="46"/>
        <v>50</v>
      </c>
    </row>
    <row r="911" spans="71:111" x14ac:dyDescent="0.2">
      <c r="BS911" s="21">
        <v>1207</v>
      </c>
      <c r="BT911" s="21">
        <v>20</v>
      </c>
      <c r="BU911" s="21">
        <f t="shared" si="47"/>
        <v>-20</v>
      </c>
      <c r="BV911" s="21">
        <v>1107</v>
      </c>
      <c r="BW911" s="21">
        <f t="shared" si="48"/>
        <v>50</v>
      </c>
      <c r="DC911" s="21">
        <v>1207</v>
      </c>
      <c r="DD911" s="21">
        <v>50</v>
      </c>
      <c r="DF911" s="21">
        <v>1107</v>
      </c>
      <c r="DG911" s="21">
        <f t="shared" si="46"/>
        <v>50</v>
      </c>
    </row>
    <row r="912" spans="71:111" x14ac:dyDescent="0.2">
      <c r="BS912" s="21">
        <v>1208</v>
      </c>
      <c r="BT912" s="21">
        <v>20</v>
      </c>
      <c r="BU912" s="21">
        <f t="shared" si="47"/>
        <v>-20</v>
      </c>
      <c r="BV912" s="21">
        <v>1108</v>
      </c>
      <c r="BW912" s="21">
        <f t="shared" si="48"/>
        <v>50</v>
      </c>
      <c r="DC912" s="21">
        <v>1208</v>
      </c>
      <c r="DD912" s="21">
        <v>50</v>
      </c>
      <c r="DF912" s="21">
        <v>1108</v>
      </c>
      <c r="DG912" s="21">
        <f t="shared" si="46"/>
        <v>50</v>
      </c>
    </row>
    <row r="913" spans="71:111" x14ac:dyDescent="0.2">
      <c r="BS913" s="21">
        <v>1209</v>
      </c>
      <c r="BT913" s="21">
        <v>20</v>
      </c>
      <c r="BU913" s="21">
        <f t="shared" si="47"/>
        <v>-20</v>
      </c>
      <c r="BV913" s="21">
        <v>1109</v>
      </c>
      <c r="BW913" s="21">
        <f t="shared" si="48"/>
        <v>50</v>
      </c>
      <c r="DC913" s="21">
        <v>1209</v>
      </c>
      <c r="DD913" s="21">
        <v>50</v>
      </c>
      <c r="DF913" s="21">
        <v>1109</v>
      </c>
      <c r="DG913" s="21">
        <f t="shared" si="46"/>
        <v>50</v>
      </c>
    </row>
    <row r="914" spans="71:111" x14ac:dyDescent="0.2">
      <c r="BS914" s="21">
        <v>1210</v>
      </c>
      <c r="BT914" s="21">
        <v>20</v>
      </c>
      <c r="BU914" s="21">
        <f t="shared" si="47"/>
        <v>-20</v>
      </c>
      <c r="BV914" s="21">
        <v>1110</v>
      </c>
      <c r="BW914" s="21">
        <f t="shared" si="48"/>
        <v>50</v>
      </c>
      <c r="DC914" s="21">
        <v>1210</v>
      </c>
      <c r="DD914" s="21">
        <v>50</v>
      </c>
      <c r="DF914" s="21">
        <v>1110</v>
      </c>
      <c r="DG914" s="21">
        <f t="shared" si="46"/>
        <v>50</v>
      </c>
    </row>
    <row r="915" spans="71:111" x14ac:dyDescent="0.2">
      <c r="BS915" s="21">
        <v>1211</v>
      </c>
      <c r="BT915" s="21">
        <v>20</v>
      </c>
      <c r="BU915" s="21">
        <f t="shared" si="47"/>
        <v>-20</v>
      </c>
      <c r="BV915" s="21">
        <v>1111</v>
      </c>
      <c r="BW915" s="21">
        <f t="shared" si="48"/>
        <v>50</v>
      </c>
      <c r="DC915" s="21">
        <v>1211</v>
      </c>
      <c r="DD915" s="21">
        <v>50</v>
      </c>
      <c r="DF915" s="21">
        <v>1111</v>
      </c>
      <c r="DG915" s="21">
        <f t="shared" si="46"/>
        <v>50</v>
      </c>
    </row>
    <row r="916" spans="71:111" x14ac:dyDescent="0.2">
      <c r="BS916" s="21">
        <v>1212</v>
      </c>
      <c r="BT916" s="21">
        <v>20</v>
      </c>
      <c r="BU916" s="21">
        <f t="shared" si="47"/>
        <v>-20</v>
      </c>
      <c r="BV916" s="21">
        <v>1112</v>
      </c>
      <c r="BW916" s="21">
        <f t="shared" si="48"/>
        <v>50</v>
      </c>
      <c r="DC916" s="21">
        <v>1212</v>
      </c>
      <c r="DD916" s="21">
        <v>50</v>
      </c>
      <c r="DF916" s="21">
        <v>1112</v>
      </c>
      <c r="DG916" s="21">
        <f t="shared" si="46"/>
        <v>50</v>
      </c>
    </row>
    <row r="917" spans="71:111" x14ac:dyDescent="0.2">
      <c r="BS917" s="21">
        <v>1213</v>
      </c>
      <c r="BT917" s="21">
        <v>20</v>
      </c>
      <c r="BU917" s="21">
        <f t="shared" si="47"/>
        <v>-20</v>
      </c>
      <c r="BV917" s="21">
        <v>1113</v>
      </c>
      <c r="BW917" s="21">
        <f t="shared" si="48"/>
        <v>50</v>
      </c>
      <c r="DC917" s="21">
        <v>1213</v>
      </c>
      <c r="DD917" s="21">
        <v>50</v>
      </c>
      <c r="DF917" s="21">
        <v>1113</v>
      </c>
      <c r="DG917" s="21">
        <f t="shared" si="46"/>
        <v>50</v>
      </c>
    </row>
    <row r="918" spans="71:111" x14ac:dyDescent="0.2">
      <c r="BS918" s="21">
        <v>1214</v>
      </c>
      <c r="BT918" s="21">
        <v>20</v>
      </c>
      <c r="BU918" s="21">
        <f t="shared" si="47"/>
        <v>-20</v>
      </c>
      <c r="BV918" s="21">
        <v>1114</v>
      </c>
      <c r="BW918" s="21">
        <f t="shared" si="48"/>
        <v>50</v>
      </c>
      <c r="DC918" s="21">
        <v>1214</v>
      </c>
      <c r="DD918" s="21">
        <v>50</v>
      </c>
      <c r="DF918" s="21">
        <v>1114</v>
      </c>
      <c r="DG918" s="21">
        <f t="shared" si="46"/>
        <v>50</v>
      </c>
    </row>
    <row r="919" spans="71:111" x14ac:dyDescent="0.2">
      <c r="BS919" s="21">
        <v>1215</v>
      </c>
      <c r="BT919" s="21">
        <v>20</v>
      </c>
      <c r="BU919" s="21">
        <f t="shared" si="47"/>
        <v>-20</v>
      </c>
      <c r="BV919" s="21">
        <v>1115</v>
      </c>
      <c r="BW919" s="21">
        <f t="shared" si="48"/>
        <v>50</v>
      </c>
      <c r="DC919" s="21">
        <v>1215</v>
      </c>
      <c r="DD919" s="21">
        <v>50</v>
      </c>
      <c r="DF919" s="21">
        <v>1115</v>
      </c>
      <c r="DG919" s="21">
        <f t="shared" si="46"/>
        <v>50</v>
      </c>
    </row>
    <row r="920" spans="71:111" x14ac:dyDescent="0.2">
      <c r="BS920" s="21">
        <v>1216</v>
      </c>
      <c r="BT920" s="21">
        <v>20</v>
      </c>
      <c r="BU920" s="21">
        <f t="shared" si="47"/>
        <v>-20</v>
      </c>
      <c r="BV920" s="21">
        <v>1116</v>
      </c>
      <c r="BW920" s="21">
        <f t="shared" si="48"/>
        <v>50</v>
      </c>
      <c r="DC920" s="21">
        <v>1216</v>
      </c>
      <c r="DD920" s="21">
        <v>50</v>
      </c>
      <c r="DF920" s="21">
        <v>1116</v>
      </c>
      <c r="DG920" s="21">
        <f t="shared" si="46"/>
        <v>50</v>
      </c>
    </row>
    <row r="921" spans="71:111" x14ac:dyDescent="0.2">
      <c r="BS921" s="21">
        <v>1217</v>
      </c>
      <c r="BT921" s="21">
        <v>20</v>
      </c>
      <c r="BU921" s="21">
        <f t="shared" si="47"/>
        <v>-20</v>
      </c>
      <c r="BV921" s="21">
        <v>1117</v>
      </c>
      <c r="BW921" s="21">
        <f t="shared" si="48"/>
        <v>50</v>
      </c>
      <c r="DC921" s="21">
        <v>1217</v>
      </c>
      <c r="DD921" s="21">
        <v>50</v>
      </c>
      <c r="DF921" s="21">
        <v>1117</v>
      </c>
      <c r="DG921" s="21">
        <f t="shared" si="46"/>
        <v>50</v>
      </c>
    </row>
    <row r="922" spans="71:111" x14ac:dyDescent="0.2">
      <c r="BS922" s="21">
        <v>1218</v>
      </c>
      <c r="BT922" s="21">
        <v>20</v>
      </c>
      <c r="BU922" s="21">
        <f t="shared" si="47"/>
        <v>-20</v>
      </c>
      <c r="BV922" s="21">
        <v>1118</v>
      </c>
      <c r="BW922" s="21">
        <f t="shared" si="48"/>
        <v>50</v>
      </c>
      <c r="DC922" s="21">
        <v>1218</v>
      </c>
      <c r="DD922" s="21">
        <v>50</v>
      </c>
      <c r="DF922" s="21">
        <v>1118</v>
      </c>
      <c r="DG922" s="21">
        <f t="shared" si="46"/>
        <v>50</v>
      </c>
    </row>
    <row r="923" spans="71:111" x14ac:dyDescent="0.2">
      <c r="BS923" s="21">
        <v>1219</v>
      </c>
      <c r="BT923" s="21">
        <v>20</v>
      </c>
      <c r="BU923" s="21">
        <f t="shared" si="47"/>
        <v>-20</v>
      </c>
      <c r="BV923" s="21">
        <v>1119</v>
      </c>
      <c r="BW923" s="21">
        <f t="shared" si="48"/>
        <v>50</v>
      </c>
      <c r="DC923" s="21">
        <v>1219</v>
      </c>
      <c r="DD923" s="21">
        <v>50</v>
      </c>
      <c r="DF923" s="21">
        <v>1119</v>
      </c>
      <c r="DG923" s="21">
        <f t="shared" si="46"/>
        <v>50</v>
      </c>
    </row>
    <row r="924" spans="71:111" x14ac:dyDescent="0.2">
      <c r="BS924" s="21">
        <v>1220</v>
      </c>
      <c r="BT924" s="21">
        <v>20</v>
      </c>
      <c r="BU924" s="21">
        <f t="shared" si="47"/>
        <v>-20</v>
      </c>
      <c r="BV924" s="21">
        <v>1120</v>
      </c>
      <c r="BW924" s="21">
        <f t="shared" si="48"/>
        <v>50</v>
      </c>
      <c r="DC924" s="21">
        <v>1220</v>
      </c>
      <c r="DD924" s="21">
        <v>50</v>
      </c>
      <c r="DF924" s="21">
        <v>1120</v>
      </c>
      <c r="DG924" s="21">
        <f t="shared" si="46"/>
        <v>50</v>
      </c>
    </row>
    <row r="925" spans="71:111" x14ac:dyDescent="0.2">
      <c r="BS925" s="21">
        <v>1221</v>
      </c>
      <c r="BT925" s="21">
        <v>20</v>
      </c>
      <c r="BU925" s="21">
        <f t="shared" si="47"/>
        <v>-20</v>
      </c>
      <c r="BV925" s="21">
        <v>1121</v>
      </c>
      <c r="BW925" s="21">
        <f t="shared" si="48"/>
        <v>50</v>
      </c>
      <c r="DC925" s="21">
        <v>1221</v>
      </c>
      <c r="DD925" s="21">
        <v>50</v>
      </c>
      <c r="DF925" s="21">
        <v>1121</v>
      </c>
      <c r="DG925" s="21">
        <f t="shared" si="46"/>
        <v>50</v>
      </c>
    </row>
    <row r="926" spans="71:111" x14ac:dyDescent="0.2">
      <c r="BS926" s="21">
        <v>1222</v>
      </c>
      <c r="BT926" s="21">
        <v>20</v>
      </c>
      <c r="BU926" s="21">
        <f t="shared" si="47"/>
        <v>-20</v>
      </c>
      <c r="BV926" s="21">
        <v>1122</v>
      </c>
      <c r="BW926" s="21">
        <f t="shared" si="48"/>
        <v>50</v>
      </c>
      <c r="DC926" s="21">
        <v>1222</v>
      </c>
      <c r="DD926" s="21">
        <v>50</v>
      </c>
      <c r="DF926" s="21">
        <v>1122</v>
      </c>
      <c r="DG926" s="21">
        <f t="shared" si="46"/>
        <v>50</v>
      </c>
    </row>
    <row r="927" spans="71:111" x14ac:dyDescent="0.2">
      <c r="BS927" s="21">
        <v>1223</v>
      </c>
      <c r="BT927" s="21">
        <v>20</v>
      </c>
      <c r="BU927" s="21">
        <f t="shared" si="47"/>
        <v>-20</v>
      </c>
      <c r="BV927" s="21">
        <v>1123</v>
      </c>
      <c r="BW927" s="21">
        <f t="shared" si="48"/>
        <v>50</v>
      </c>
      <c r="DC927" s="21">
        <v>1223</v>
      </c>
      <c r="DD927" s="21">
        <v>50</v>
      </c>
      <c r="DF927" s="21">
        <v>1123</v>
      </c>
      <c r="DG927" s="21">
        <f t="shared" si="46"/>
        <v>50</v>
      </c>
    </row>
    <row r="928" spans="71:111" x14ac:dyDescent="0.2">
      <c r="BS928" s="21">
        <v>1224</v>
      </c>
      <c r="BT928" s="21">
        <v>20</v>
      </c>
      <c r="BU928" s="21">
        <f t="shared" si="47"/>
        <v>-20</v>
      </c>
      <c r="BV928" s="21">
        <v>1124</v>
      </c>
      <c r="BW928" s="21">
        <f t="shared" si="48"/>
        <v>50</v>
      </c>
      <c r="DC928" s="21">
        <v>1224</v>
      </c>
      <c r="DD928" s="21">
        <v>50</v>
      </c>
      <c r="DF928" s="21">
        <v>1124</v>
      </c>
      <c r="DG928" s="21">
        <f t="shared" si="46"/>
        <v>50</v>
      </c>
    </row>
    <row r="929" spans="71:111" x14ac:dyDescent="0.2">
      <c r="BS929" s="21">
        <v>1225</v>
      </c>
      <c r="BT929" s="21">
        <v>20</v>
      </c>
      <c r="BU929" s="21">
        <f t="shared" si="47"/>
        <v>-20</v>
      </c>
      <c r="BV929" s="21">
        <v>1125</v>
      </c>
      <c r="BW929" s="21">
        <f t="shared" si="48"/>
        <v>50</v>
      </c>
      <c r="DC929" s="21">
        <v>1225</v>
      </c>
      <c r="DD929" s="21">
        <v>50</v>
      </c>
      <c r="DF929" s="21">
        <v>1125</v>
      </c>
      <c r="DG929" s="21">
        <f t="shared" si="46"/>
        <v>50</v>
      </c>
    </row>
    <row r="930" spans="71:111" x14ac:dyDescent="0.2">
      <c r="BS930" s="21">
        <v>1226</v>
      </c>
      <c r="BT930" s="21">
        <v>20</v>
      </c>
      <c r="BU930" s="21">
        <f t="shared" si="47"/>
        <v>-20</v>
      </c>
      <c r="BV930" s="21">
        <v>1126</v>
      </c>
      <c r="BW930" s="21">
        <f t="shared" si="48"/>
        <v>50</v>
      </c>
      <c r="DC930" s="21">
        <v>1226</v>
      </c>
      <c r="DD930" s="21">
        <v>50</v>
      </c>
      <c r="DF930" s="21">
        <v>1126</v>
      </c>
      <c r="DG930" s="21">
        <f t="shared" si="46"/>
        <v>50</v>
      </c>
    </row>
    <row r="931" spans="71:111" x14ac:dyDescent="0.2">
      <c r="BS931" s="21">
        <v>1227</v>
      </c>
      <c r="BT931" s="21">
        <v>20</v>
      </c>
      <c r="BU931" s="21">
        <f t="shared" si="47"/>
        <v>-20</v>
      </c>
      <c r="BV931" s="21">
        <v>1127</v>
      </c>
      <c r="BW931" s="21">
        <f t="shared" si="48"/>
        <v>50</v>
      </c>
      <c r="DC931" s="21">
        <v>1227</v>
      </c>
      <c r="DD931" s="21">
        <v>50</v>
      </c>
      <c r="DF931" s="21">
        <v>1127</v>
      </c>
      <c r="DG931" s="21">
        <f t="shared" si="46"/>
        <v>50</v>
      </c>
    </row>
    <row r="932" spans="71:111" x14ac:dyDescent="0.2">
      <c r="BS932" s="21">
        <v>1228</v>
      </c>
      <c r="BT932" s="21">
        <v>20</v>
      </c>
      <c r="BU932" s="21">
        <f t="shared" si="47"/>
        <v>-20</v>
      </c>
      <c r="BV932" s="21">
        <v>1128</v>
      </c>
      <c r="BW932" s="21">
        <f t="shared" si="48"/>
        <v>50</v>
      </c>
      <c r="DC932" s="21">
        <v>1228</v>
      </c>
      <c r="DD932" s="21">
        <v>50</v>
      </c>
      <c r="DF932" s="21">
        <v>1128</v>
      </c>
      <c r="DG932" s="21">
        <f t="shared" si="46"/>
        <v>50</v>
      </c>
    </row>
    <row r="933" spans="71:111" x14ac:dyDescent="0.2">
      <c r="BS933" s="21">
        <v>1229</v>
      </c>
      <c r="BT933" s="21">
        <v>20</v>
      </c>
      <c r="BU933" s="21">
        <f t="shared" si="47"/>
        <v>-20</v>
      </c>
      <c r="BV933" s="21">
        <v>1129</v>
      </c>
      <c r="BW933" s="21">
        <f t="shared" si="48"/>
        <v>50</v>
      </c>
      <c r="DC933" s="21">
        <v>1229</v>
      </c>
      <c r="DD933" s="21">
        <v>50</v>
      </c>
      <c r="DF933" s="21">
        <v>1129</v>
      </c>
      <c r="DG933" s="21">
        <f t="shared" si="46"/>
        <v>50</v>
      </c>
    </row>
    <row r="934" spans="71:111" x14ac:dyDescent="0.2">
      <c r="BS934" s="21">
        <v>1230</v>
      </c>
      <c r="BT934" s="21">
        <v>20</v>
      </c>
      <c r="BU934" s="21">
        <f t="shared" si="47"/>
        <v>-20</v>
      </c>
      <c r="BV934" s="21">
        <v>1130</v>
      </c>
      <c r="BW934" s="21">
        <f t="shared" si="48"/>
        <v>50</v>
      </c>
      <c r="DC934" s="21">
        <v>1230</v>
      </c>
      <c r="DD934" s="21">
        <v>50</v>
      </c>
      <c r="DF934" s="21">
        <v>1130</v>
      </c>
      <c r="DG934" s="21">
        <f t="shared" si="46"/>
        <v>50</v>
      </c>
    </row>
    <row r="935" spans="71:111" x14ac:dyDescent="0.2">
      <c r="BS935" s="21">
        <v>1231</v>
      </c>
      <c r="BT935" s="21">
        <v>20</v>
      </c>
      <c r="BU935" s="21">
        <f t="shared" si="47"/>
        <v>-20</v>
      </c>
      <c r="BV935" s="21">
        <v>1131</v>
      </c>
      <c r="BW935" s="21">
        <f t="shared" si="48"/>
        <v>50</v>
      </c>
      <c r="DC935" s="21">
        <v>1231</v>
      </c>
      <c r="DD935" s="21">
        <v>50</v>
      </c>
      <c r="DF935" s="21">
        <v>1131</v>
      </c>
      <c r="DG935" s="21">
        <f t="shared" si="46"/>
        <v>50</v>
      </c>
    </row>
    <row r="936" spans="71:111" x14ac:dyDescent="0.2">
      <c r="BS936" s="21">
        <v>1232</v>
      </c>
      <c r="BT936" s="21">
        <v>20</v>
      </c>
      <c r="BU936" s="21">
        <f t="shared" si="47"/>
        <v>-20</v>
      </c>
      <c r="BV936" s="21">
        <v>1132</v>
      </c>
      <c r="BW936" s="21">
        <f t="shared" si="48"/>
        <v>50</v>
      </c>
      <c r="DC936" s="21">
        <v>1232</v>
      </c>
      <c r="DD936" s="21">
        <v>50</v>
      </c>
      <c r="DF936" s="21">
        <v>1132</v>
      </c>
      <c r="DG936" s="21">
        <f t="shared" si="46"/>
        <v>50</v>
      </c>
    </row>
    <row r="937" spans="71:111" x14ac:dyDescent="0.2">
      <c r="BS937" s="21">
        <v>1233</v>
      </c>
      <c r="BT937" s="21">
        <v>20</v>
      </c>
      <c r="BU937" s="21">
        <f t="shared" si="47"/>
        <v>-20</v>
      </c>
      <c r="BV937" s="21">
        <v>1133</v>
      </c>
      <c r="BW937" s="21">
        <f t="shared" si="48"/>
        <v>50</v>
      </c>
      <c r="DC937" s="21">
        <v>1233</v>
      </c>
      <c r="DD937" s="21">
        <v>50</v>
      </c>
      <c r="DF937" s="21">
        <v>1133</v>
      </c>
      <c r="DG937" s="21">
        <f t="shared" si="46"/>
        <v>50</v>
      </c>
    </row>
    <row r="938" spans="71:111" x14ac:dyDescent="0.2">
      <c r="BS938" s="21">
        <v>1234</v>
      </c>
      <c r="BT938" s="21">
        <v>20</v>
      </c>
      <c r="BU938" s="21">
        <f t="shared" si="47"/>
        <v>-20</v>
      </c>
      <c r="BV938" s="21">
        <v>1134</v>
      </c>
      <c r="BW938" s="21">
        <f t="shared" si="48"/>
        <v>50</v>
      </c>
      <c r="DC938" s="21">
        <v>1234</v>
      </c>
      <c r="DD938" s="21">
        <v>50</v>
      </c>
      <c r="DF938" s="21">
        <v>1134</v>
      </c>
      <c r="DG938" s="21">
        <f t="shared" si="46"/>
        <v>50</v>
      </c>
    </row>
    <row r="939" spans="71:111" x14ac:dyDescent="0.2">
      <c r="BS939" s="21">
        <v>1235</v>
      </c>
      <c r="BT939" s="21">
        <v>20</v>
      </c>
      <c r="BU939" s="21">
        <f t="shared" si="47"/>
        <v>-20</v>
      </c>
      <c r="BV939" s="21">
        <v>1135</v>
      </c>
      <c r="BW939" s="21">
        <f t="shared" si="48"/>
        <v>50</v>
      </c>
      <c r="DC939" s="21">
        <v>1235</v>
      </c>
      <c r="DD939" s="21">
        <v>50</v>
      </c>
      <c r="DF939" s="21">
        <v>1135</v>
      </c>
      <c r="DG939" s="21">
        <f t="shared" si="46"/>
        <v>50</v>
      </c>
    </row>
    <row r="940" spans="71:111" x14ac:dyDescent="0.2">
      <c r="BS940" s="21">
        <v>1236</v>
      </c>
      <c r="BT940" s="21">
        <v>20</v>
      </c>
      <c r="BU940" s="21">
        <f t="shared" si="47"/>
        <v>-20</v>
      </c>
      <c r="BV940" s="21">
        <v>1136</v>
      </c>
      <c r="BW940" s="21">
        <f t="shared" si="48"/>
        <v>50</v>
      </c>
      <c r="DC940" s="21">
        <v>1236</v>
      </c>
      <c r="DD940" s="21">
        <v>50</v>
      </c>
      <c r="DF940" s="21">
        <v>1136</v>
      </c>
      <c r="DG940" s="21">
        <f t="shared" si="46"/>
        <v>50</v>
      </c>
    </row>
    <row r="941" spans="71:111" x14ac:dyDescent="0.2">
      <c r="BS941" s="21">
        <v>1237</v>
      </c>
      <c r="BT941" s="21">
        <v>20</v>
      </c>
      <c r="BU941" s="21">
        <f t="shared" si="47"/>
        <v>-20</v>
      </c>
      <c r="BV941" s="21">
        <v>1137</v>
      </c>
      <c r="BW941" s="21">
        <f t="shared" si="48"/>
        <v>50</v>
      </c>
      <c r="DC941" s="21">
        <v>1237</v>
      </c>
      <c r="DD941" s="21">
        <v>50</v>
      </c>
      <c r="DF941" s="21">
        <v>1137</v>
      </c>
      <c r="DG941" s="21">
        <f t="shared" si="46"/>
        <v>50</v>
      </c>
    </row>
    <row r="942" spans="71:111" x14ac:dyDescent="0.2">
      <c r="BS942" s="21">
        <v>1238</v>
      </c>
      <c r="BT942" s="21">
        <v>20</v>
      </c>
      <c r="BU942" s="21">
        <f t="shared" si="47"/>
        <v>-20</v>
      </c>
      <c r="BV942" s="21">
        <v>1138</v>
      </c>
      <c r="BW942" s="21">
        <f t="shared" si="48"/>
        <v>50</v>
      </c>
      <c r="DC942" s="21">
        <v>1238</v>
      </c>
      <c r="DD942" s="21">
        <v>50</v>
      </c>
      <c r="DF942" s="21">
        <v>1138</v>
      </c>
      <c r="DG942" s="21">
        <f t="shared" si="46"/>
        <v>50</v>
      </c>
    </row>
    <row r="943" spans="71:111" x14ac:dyDescent="0.2">
      <c r="BS943" s="21">
        <v>1239</v>
      </c>
      <c r="BT943" s="21">
        <v>20</v>
      </c>
      <c r="BU943" s="21">
        <f t="shared" si="47"/>
        <v>-20</v>
      </c>
      <c r="BV943" s="21">
        <v>1139</v>
      </c>
      <c r="BW943" s="21">
        <f t="shared" si="48"/>
        <v>50</v>
      </c>
      <c r="DC943" s="21">
        <v>1239</v>
      </c>
      <c r="DD943" s="21">
        <v>50</v>
      </c>
      <c r="DF943" s="21">
        <v>1139</v>
      </c>
      <c r="DG943" s="21">
        <f t="shared" si="46"/>
        <v>50</v>
      </c>
    </row>
    <row r="944" spans="71:111" x14ac:dyDescent="0.2">
      <c r="BS944" s="21">
        <v>1240</v>
      </c>
      <c r="BT944" s="21">
        <v>20</v>
      </c>
      <c r="BU944" s="21">
        <f t="shared" si="47"/>
        <v>-20</v>
      </c>
      <c r="BV944" s="21">
        <v>1140</v>
      </c>
      <c r="BW944" s="21">
        <f t="shared" si="48"/>
        <v>50</v>
      </c>
      <c r="DC944" s="21">
        <v>1240</v>
      </c>
      <c r="DD944" s="21">
        <v>50</v>
      </c>
      <c r="DF944" s="21">
        <v>1140</v>
      </c>
      <c r="DG944" s="21">
        <f t="shared" si="46"/>
        <v>50</v>
      </c>
    </row>
    <row r="945" spans="71:111" x14ac:dyDescent="0.2">
      <c r="BS945" s="21">
        <v>1241</v>
      </c>
      <c r="BT945" s="21">
        <v>20</v>
      </c>
      <c r="BU945" s="21">
        <f t="shared" si="47"/>
        <v>-20</v>
      </c>
      <c r="BV945" s="21">
        <v>1141</v>
      </c>
      <c r="BW945" s="21">
        <f t="shared" si="48"/>
        <v>50</v>
      </c>
      <c r="DC945" s="21">
        <v>1241</v>
      </c>
      <c r="DD945" s="21">
        <v>50</v>
      </c>
      <c r="DF945" s="21">
        <v>1141</v>
      </c>
      <c r="DG945" s="21">
        <f t="shared" si="46"/>
        <v>50</v>
      </c>
    </row>
    <row r="946" spans="71:111" x14ac:dyDescent="0.2">
      <c r="BS946" s="21">
        <v>1242</v>
      </c>
      <c r="BT946" s="21">
        <v>20</v>
      </c>
      <c r="BU946" s="21">
        <f t="shared" si="47"/>
        <v>-20</v>
      </c>
      <c r="BV946" s="21">
        <v>1142</v>
      </c>
      <c r="BW946" s="21">
        <f t="shared" si="48"/>
        <v>50</v>
      </c>
      <c r="DC946" s="21">
        <v>1242</v>
      </c>
      <c r="DD946" s="21">
        <v>50</v>
      </c>
      <c r="DF946" s="21">
        <v>1142</v>
      </c>
      <c r="DG946" s="21">
        <f t="shared" si="46"/>
        <v>50</v>
      </c>
    </row>
    <row r="947" spans="71:111" x14ac:dyDescent="0.2">
      <c r="BS947" s="21">
        <v>1243</v>
      </c>
      <c r="BT947" s="21">
        <v>20</v>
      </c>
      <c r="BU947" s="21">
        <f t="shared" si="47"/>
        <v>-20</v>
      </c>
      <c r="BV947" s="21">
        <v>1143</v>
      </c>
      <c r="BW947" s="21">
        <f t="shared" si="48"/>
        <v>50</v>
      </c>
      <c r="DC947" s="21">
        <v>1243</v>
      </c>
      <c r="DD947" s="21">
        <v>50</v>
      </c>
      <c r="DF947" s="21">
        <v>1143</v>
      </c>
      <c r="DG947" s="21">
        <f t="shared" si="46"/>
        <v>50</v>
      </c>
    </row>
    <row r="948" spans="71:111" x14ac:dyDescent="0.2">
      <c r="BS948" s="21">
        <v>1244</v>
      </c>
      <c r="BT948" s="21">
        <v>20</v>
      </c>
      <c r="BU948" s="21">
        <f t="shared" si="47"/>
        <v>-20</v>
      </c>
      <c r="BV948" s="21">
        <v>1144</v>
      </c>
      <c r="BW948" s="21">
        <f t="shared" si="48"/>
        <v>50</v>
      </c>
      <c r="DC948" s="21">
        <v>1244</v>
      </c>
      <c r="DD948" s="21">
        <v>50</v>
      </c>
      <c r="DF948" s="21">
        <v>1144</v>
      </c>
      <c r="DG948" s="21">
        <f t="shared" si="46"/>
        <v>50</v>
      </c>
    </row>
    <row r="949" spans="71:111" x14ac:dyDescent="0.2">
      <c r="BS949" s="21">
        <v>1245</v>
      </c>
      <c r="BT949" s="21">
        <v>20</v>
      </c>
      <c r="BU949" s="21">
        <f t="shared" si="47"/>
        <v>-20</v>
      </c>
      <c r="BV949" s="21">
        <v>1145</v>
      </c>
      <c r="BW949" s="21">
        <f t="shared" si="48"/>
        <v>50</v>
      </c>
      <c r="DC949" s="21">
        <v>1245</v>
      </c>
      <c r="DD949" s="21">
        <v>50</v>
      </c>
      <c r="DF949" s="21">
        <v>1145</v>
      </c>
      <c r="DG949" s="21">
        <f t="shared" si="46"/>
        <v>50</v>
      </c>
    </row>
    <row r="950" spans="71:111" x14ac:dyDescent="0.2">
      <c r="BS950" s="21">
        <v>1246</v>
      </c>
      <c r="BT950" s="21">
        <v>20</v>
      </c>
      <c r="BU950" s="21">
        <f t="shared" si="47"/>
        <v>-20</v>
      </c>
      <c r="BV950" s="21">
        <v>1146</v>
      </c>
      <c r="BW950" s="21">
        <f t="shared" si="48"/>
        <v>50</v>
      </c>
      <c r="DC950" s="21">
        <v>1246</v>
      </c>
      <c r="DD950" s="21">
        <v>50</v>
      </c>
      <c r="DF950" s="21">
        <v>1146</v>
      </c>
      <c r="DG950" s="21">
        <f t="shared" si="46"/>
        <v>50</v>
      </c>
    </row>
    <row r="951" spans="71:111" x14ac:dyDescent="0.2">
      <c r="BS951" s="21">
        <v>1247</v>
      </c>
      <c r="BT951" s="21">
        <v>20</v>
      </c>
      <c r="BU951" s="21">
        <f t="shared" si="47"/>
        <v>-20</v>
      </c>
      <c r="BV951" s="21">
        <v>1147</v>
      </c>
      <c r="BW951" s="21">
        <f t="shared" si="48"/>
        <v>50</v>
      </c>
      <c r="DC951" s="21">
        <v>1247</v>
      </c>
      <c r="DD951" s="21">
        <v>50</v>
      </c>
      <c r="DF951" s="21">
        <v>1147</v>
      </c>
      <c r="DG951" s="21">
        <f t="shared" si="46"/>
        <v>50</v>
      </c>
    </row>
    <row r="952" spans="71:111" x14ac:dyDescent="0.2">
      <c r="BS952" s="21">
        <v>1248</v>
      </c>
      <c r="BT952" s="21">
        <v>20</v>
      </c>
      <c r="BU952" s="21">
        <f t="shared" si="47"/>
        <v>-20</v>
      </c>
      <c r="BV952" s="21">
        <v>1148</v>
      </c>
      <c r="BW952" s="21">
        <f t="shared" si="48"/>
        <v>50</v>
      </c>
      <c r="DC952" s="21">
        <v>1248</v>
      </c>
      <c r="DD952" s="21">
        <v>50</v>
      </c>
      <c r="DF952" s="21">
        <v>1148</v>
      </c>
      <c r="DG952" s="21">
        <f t="shared" si="46"/>
        <v>50</v>
      </c>
    </row>
    <row r="953" spans="71:111" x14ac:dyDescent="0.2">
      <c r="BS953" s="21">
        <v>1249</v>
      </c>
      <c r="BT953" s="21">
        <v>20</v>
      </c>
      <c r="BU953" s="21">
        <f t="shared" si="47"/>
        <v>-20</v>
      </c>
      <c r="BV953" s="21">
        <v>1149</v>
      </c>
      <c r="BW953" s="21">
        <f t="shared" si="48"/>
        <v>50</v>
      </c>
      <c r="DC953" s="21">
        <v>1249</v>
      </c>
      <c r="DD953" s="21">
        <v>50</v>
      </c>
      <c r="DF953" s="21">
        <v>1149</v>
      </c>
      <c r="DG953" s="21">
        <f t="shared" ref="DG953:DG1016" si="49">DD853</f>
        <v>50</v>
      </c>
    </row>
    <row r="954" spans="71:111" x14ac:dyDescent="0.2">
      <c r="BS954" s="21">
        <v>1250</v>
      </c>
      <c r="BT954" s="21">
        <v>20</v>
      </c>
      <c r="BU954" s="21">
        <f t="shared" si="47"/>
        <v>-20</v>
      </c>
      <c r="BV954" s="21">
        <v>1150</v>
      </c>
      <c r="BW954" s="21">
        <f t="shared" si="48"/>
        <v>50</v>
      </c>
      <c r="DC954" s="21">
        <v>1250</v>
      </c>
      <c r="DD954" s="21">
        <v>50</v>
      </c>
      <c r="DF954" s="21">
        <v>1150</v>
      </c>
      <c r="DG954" s="21">
        <f t="shared" si="49"/>
        <v>50</v>
      </c>
    </row>
    <row r="955" spans="71:111" x14ac:dyDescent="0.2">
      <c r="BS955" s="21">
        <v>1251</v>
      </c>
      <c r="BT955" s="21">
        <v>20</v>
      </c>
      <c r="BU955" s="21">
        <f t="shared" si="47"/>
        <v>-20</v>
      </c>
      <c r="BV955" s="21">
        <v>1151</v>
      </c>
      <c r="BW955" s="21">
        <f t="shared" si="48"/>
        <v>50</v>
      </c>
      <c r="DC955" s="21">
        <v>1251</v>
      </c>
      <c r="DD955" s="21">
        <v>50</v>
      </c>
      <c r="DF955" s="21">
        <v>1151</v>
      </c>
      <c r="DG955" s="21">
        <f t="shared" si="49"/>
        <v>50</v>
      </c>
    </row>
    <row r="956" spans="71:111" x14ac:dyDescent="0.2">
      <c r="BS956" s="21">
        <v>1252</v>
      </c>
      <c r="BT956" s="21">
        <v>20</v>
      </c>
      <c r="BU956" s="21">
        <f t="shared" si="47"/>
        <v>-20</v>
      </c>
      <c r="BV956" s="21">
        <v>1152</v>
      </c>
      <c r="BW956" s="21">
        <f t="shared" si="48"/>
        <v>50</v>
      </c>
      <c r="DC956" s="21">
        <v>1252</v>
      </c>
      <c r="DD956" s="21">
        <v>50</v>
      </c>
      <c r="DF956" s="21">
        <v>1152</v>
      </c>
      <c r="DG956" s="21">
        <f t="shared" si="49"/>
        <v>50</v>
      </c>
    </row>
    <row r="957" spans="71:111" x14ac:dyDescent="0.2">
      <c r="BS957" s="21">
        <v>1253</v>
      </c>
      <c r="BT957" s="21">
        <v>20</v>
      </c>
      <c r="BU957" s="21">
        <f t="shared" si="47"/>
        <v>-20</v>
      </c>
      <c r="BV957" s="21">
        <v>1153</v>
      </c>
      <c r="BW957" s="21">
        <f t="shared" si="48"/>
        <v>50</v>
      </c>
      <c r="DC957" s="21">
        <v>1253</v>
      </c>
      <c r="DD957" s="21">
        <v>50</v>
      </c>
      <c r="DF957" s="21">
        <v>1153</v>
      </c>
      <c r="DG957" s="21">
        <f t="shared" si="49"/>
        <v>50</v>
      </c>
    </row>
    <row r="958" spans="71:111" x14ac:dyDescent="0.2">
      <c r="BS958" s="21">
        <v>1254</v>
      </c>
      <c r="BT958" s="21">
        <v>20</v>
      </c>
      <c r="BU958" s="21">
        <f t="shared" si="47"/>
        <v>-20</v>
      </c>
      <c r="BV958" s="21">
        <v>1154</v>
      </c>
      <c r="BW958" s="21">
        <f t="shared" si="48"/>
        <v>50</v>
      </c>
      <c r="DC958" s="21">
        <v>1254</v>
      </c>
      <c r="DD958" s="21">
        <v>50</v>
      </c>
      <c r="DF958" s="21">
        <v>1154</v>
      </c>
      <c r="DG958" s="21">
        <f t="shared" si="49"/>
        <v>50</v>
      </c>
    </row>
    <row r="959" spans="71:111" x14ac:dyDescent="0.2">
      <c r="BS959" s="21">
        <v>1255</v>
      </c>
      <c r="BT959" s="21">
        <v>20</v>
      </c>
      <c r="BU959" s="21">
        <f t="shared" si="47"/>
        <v>-20</v>
      </c>
      <c r="BV959" s="21">
        <v>1155</v>
      </c>
      <c r="BW959" s="21">
        <f t="shared" si="48"/>
        <v>50</v>
      </c>
      <c r="DC959" s="21">
        <v>1255</v>
      </c>
      <c r="DD959" s="21">
        <v>50</v>
      </c>
      <c r="DF959" s="21">
        <v>1155</v>
      </c>
      <c r="DG959" s="21">
        <f t="shared" si="49"/>
        <v>50</v>
      </c>
    </row>
    <row r="960" spans="71:111" x14ac:dyDescent="0.2">
      <c r="BS960" s="21">
        <v>1256</v>
      </c>
      <c r="BT960" s="21">
        <v>20</v>
      </c>
      <c r="BU960" s="21">
        <f t="shared" si="47"/>
        <v>-20</v>
      </c>
      <c r="BV960" s="21">
        <v>1156</v>
      </c>
      <c r="BW960" s="21">
        <f t="shared" si="48"/>
        <v>50</v>
      </c>
      <c r="DC960" s="21">
        <v>1256</v>
      </c>
      <c r="DD960" s="21">
        <v>50</v>
      </c>
      <c r="DF960" s="21">
        <v>1156</v>
      </c>
      <c r="DG960" s="21">
        <f t="shared" si="49"/>
        <v>50</v>
      </c>
    </row>
    <row r="961" spans="71:111" x14ac:dyDescent="0.2">
      <c r="BS961" s="21">
        <v>1257</v>
      </c>
      <c r="BT961" s="21">
        <v>20</v>
      </c>
      <c r="BU961" s="21">
        <f t="shared" si="47"/>
        <v>-20</v>
      </c>
      <c r="BV961" s="21">
        <v>1157</v>
      </c>
      <c r="BW961" s="21">
        <f t="shared" si="48"/>
        <v>50</v>
      </c>
      <c r="DC961" s="21">
        <v>1257</v>
      </c>
      <c r="DD961" s="21">
        <v>50</v>
      </c>
      <c r="DF961" s="21">
        <v>1157</v>
      </c>
      <c r="DG961" s="21">
        <f t="shared" si="49"/>
        <v>50</v>
      </c>
    </row>
    <row r="962" spans="71:111" x14ac:dyDescent="0.2">
      <c r="BS962" s="21">
        <v>1258</v>
      </c>
      <c r="BT962" s="21">
        <v>20</v>
      </c>
      <c r="BU962" s="21">
        <f t="shared" si="47"/>
        <v>-20</v>
      </c>
      <c r="BV962" s="21">
        <v>1158</v>
      </c>
      <c r="BW962" s="21">
        <f t="shared" si="48"/>
        <v>50</v>
      </c>
      <c r="DC962" s="21">
        <v>1258</v>
      </c>
      <c r="DD962" s="21">
        <v>50</v>
      </c>
      <c r="DF962" s="21">
        <v>1158</v>
      </c>
      <c r="DG962" s="21">
        <f t="shared" si="49"/>
        <v>50</v>
      </c>
    </row>
    <row r="963" spans="71:111" x14ac:dyDescent="0.2">
      <c r="BS963" s="21">
        <v>1259</v>
      </c>
      <c r="BT963" s="21">
        <v>20</v>
      </c>
      <c r="BU963" s="21">
        <f t="shared" si="47"/>
        <v>-20</v>
      </c>
      <c r="BV963" s="21">
        <v>1159</v>
      </c>
      <c r="BW963" s="21">
        <f t="shared" si="48"/>
        <v>50</v>
      </c>
      <c r="DC963" s="21">
        <v>1259</v>
      </c>
      <c r="DD963" s="21">
        <v>50</v>
      </c>
      <c r="DF963" s="21">
        <v>1159</v>
      </c>
      <c r="DG963" s="21">
        <f t="shared" si="49"/>
        <v>50</v>
      </c>
    </row>
    <row r="964" spans="71:111" x14ac:dyDescent="0.2">
      <c r="BS964" s="21">
        <v>1260</v>
      </c>
      <c r="BT964" s="21">
        <v>20</v>
      </c>
      <c r="BU964" s="21">
        <f t="shared" si="47"/>
        <v>-20</v>
      </c>
      <c r="BV964" s="21">
        <v>1160</v>
      </c>
      <c r="BW964" s="21">
        <f t="shared" si="48"/>
        <v>50</v>
      </c>
      <c r="DC964" s="21">
        <v>1260</v>
      </c>
      <c r="DD964" s="21">
        <v>50</v>
      </c>
      <c r="DF964" s="21">
        <v>1160</v>
      </c>
      <c r="DG964" s="21">
        <f t="shared" si="49"/>
        <v>50</v>
      </c>
    </row>
    <row r="965" spans="71:111" x14ac:dyDescent="0.2">
      <c r="BS965" s="21">
        <v>1261</v>
      </c>
      <c r="BT965" s="21">
        <v>20</v>
      </c>
      <c r="BU965" s="21">
        <f t="shared" si="47"/>
        <v>-20</v>
      </c>
      <c r="BV965" s="21">
        <v>1161</v>
      </c>
      <c r="BW965" s="21">
        <f t="shared" si="48"/>
        <v>50</v>
      </c>
      <c r="DC965" s="21">
        <v>1261</v>
      </c>
      <c r="DD965" s="21">
        <v>50</v>
      </c>
      <c r="DF965" s="21">
        <v>1161</v>
      </c>
      <c r="DG965" s="21">
        <f t="shared" si="49"/>
        <v>50</v>
      </c>
    </row>
    <row r="966" spans="71:111" x14ac:dyDescent="0.2">
      <c r="BS966" s="21">
        <v>1262</v>
      </c>
      <c r="BT966" s="21">
        <v>20</v>
      </c>
      <c r="BU966" s="21">
        <f t="shared" ref="BU966:BU1029" si="50">BU965</f>
        <v>-20</v>
      </c>
      <c r="BV966" s="21">
        <v>1162</v>
      </c>
      <c r="BW966" s="21">
        <f t="shared" ref="BW966:BW1029" si="51">BW965</f>
        <v>50</v>
      </c>
      <c r="DC966" s="21">
        <v>1262</v>
      </c>
      <c r="DD966" s="21">
        <v>50</v>
      </c>
      <c r="DF966" s="21">
        <v>1162</v>
      </c>
      <c r="DG966" s="21">
        <f t="shared" si="49"/>
        <v>50</v>
      </c>
    </row>
    <row r="967" spans="71:111" x14ac:dyDescent="0.2">
      <c r="BS967" s="21">
        <v>1263</v>
      </c>
      <c r="BT967" s="21">
        <v>20</v>
      </c>
      <c r="BU967" s="21">
        <f t="shared" si="50"/>
        <v>-20</v>
      </c>
      <c r="BV967" s="21">
        <v>1163</v>
      </c>
      <c r="BW967" s="21">
        <f t="shared" si="51"/>
        <v>50</v>
      </c>
      <c r="DC967" s="21">
        <v>1263</v>
      </c>
      <c r="DD967" s="21">
        <v>50</v>
      </c>
      <c r="DF967" s="21">
        <v>1163</v>
      </c>
      <c r="DG967" s="21">
        <f t="shared" si="49"/>
        <v>50</v>
      </c>
    </row>
    <row r="968" spans="71:111" x14ac:dyDescent="0.2">
      <c r="BS968" s="21">
        <v>1264</v>
      </c>
      <c r="BT968" s="21">
        <v>20</v>
      </c>
      <c r="BU968" s="21">
        <f t="shared" si="50"/>
        <v>-20</v>
      </c>
      <c r="BV968" s="21">
        <v>1164</v>
      </c>
      <c r="BW968" s="21">
        <f t="shared" si="51"/>
        <v>50</v>
      </c>
      <c r="DC968" s="21">
        <v>1264</v>
      </c>
      <c r="DD968" s="21">
        <v>50</v>
      </c>
      <c r="DF968" s="21">
        <v>1164</v>
      </c>
      <c r="DG968" s="21">
        <f t="shared" si="49"/>
        <v>50</v>
      </c>
    </row>
    <row r="969" spans="71:111" x14ac:dyDescent="0.2">
      <c r="BS969" s="21">
        <v>1265</v>
      </c>
      <c r="BT969" s="21">
        <v>20</v>
      </c>
      <c r="BU969" s="21">
        <f t="shared" si="50"/>
        <v>-20</v>
      </c>
      <c r="BV969" s="21">
        <v>1165</v>
      </c>
      <c r="BW969" s="21">
        <f t="shared" si="51"/>
        <v>50</v>
      </c>
      <c r="DC969" s="21">
        <v>1265</v>
      </c>
      <c r="DD969" s="21">
        <v>50</v>
      </c>
      <c r="DF969" s="21">
        <v>1165</v>
      </c>
      <c r="DG969" s="21">
        <f t="shared" si="49"/>
        <v>50</v>
      </c>
    </row>
    <row r="970" spans="71:111" x14ac:dyDescent="0.2">
      <c r="BS970" s="21">
        <v>1266</v>
      </c>
      <c r="BT970" s="21">
        <v>20</v>
      </c>
      <c r="BU970" s="21">
        <f t="shared" si="50"/>
        <v>-20</v>
      </c>
      <c r="BV970" s="21">
        <v>1166</v>
      </c>
      <c r="BW970" s="21">
        <f t="shared" si="51"/>
        <v>50</v>
      </c>
      <c r="DC970" s="21">
        <v>1266</v>
      </c>
      <c r="DD970" s="21">
        <v>50</v>
      </c>
      <c r="DF970" s="21">
        <v>1166</v>
      </c>
      <c r="DG970" s="21">
        <f t="shared" si="49"/>
        <v>50</v>
      </c>
    </row>
    <row r="971" spans="71:111" x14ac:dyDescent="0.2">
      <c r="BS971" s="21">
        <v>1267</v>
      </c>
      <c r="BT971" s="21">
        <v>20</v>
      </c>
      <c r="BU971" s="21">
        <f t="shared" si="50"/>
        <v>-20</v>
      </c>
      <c r="BV971" s="21">
        <v>1167</v>
      </c>
      <c r="BW971" s="21">
        <f t="shared" si="51"/>
        <v>50</v>
      </c>
      <c r="DC971" s="21">
        <v>1267</v>
      </c>
      <c r="DD971" s="21">
        <v>50</v>
      </c>
      <c r="DF971" s="21">
        <v>1167</v>
      </c>
      <c r="DG971" s="21">
        <f t="shared" si="49"/>
        <v>50</v>
      </c>
    </row>
    <row r="972" spans="71:111" x14ac:dyDescent="0.2">
      <c r="BS972" s="21">
        <v>1268</v>
      </c>
      <c r="BT972" s="21">
        <v>20</v>
      </c>
      <c r="BU972" s="21">
        <f t="shared" si="50"/>
        <v>-20</v>
      </c>
      <c r="BV972" s="21">
        <v>1168</v>
      </c>
      <c r="BW972" s="21">
        <f t="shared" si="51"/>
        <v>50</v>
      </c>
      <c r="DC972" s="21">
        <v>1268</v>
      </c>
      <c r="DD972" s="21">
        <v>50</v>
      </c>
      <c r="DF972" s="21">
        <v>1168</v>
      </c>
      <c r="DG972" s="21">
        <f t="shared" si="49"/>
        <v>50</v>
      </c>
    </row>
    <row r="973" spans="71:111" x14ac:dyDescent="0.2">
      <c r="BS973" s="21">
        <v>1269</v>
      </c>
      <c r="BT973" s="21">
        <v>20</v>
      </c>
      <c r="BU973" s="21">
        <f t="shared" si="50"/>
        <v>-20</v>
      </c>
      <c r="BV973" s="21">
        <v>1169</v>
      </c>
      <c r="BW973" s="21">
        <f t="shared" si="51"/>
        <v>50</v>
      </c>
      <c r="DC973" s="21">
        <v>1269</v>
      </c>
      <c r="DD973" s="21">
        <v>50</v>
      </c>
      <c r="DF973" s="21">
        <v>1169</v>
      </c>
      <c r="DG973" s="21">
        <f t="shared" si="49"/>
        <v>50</v>
      </c>
    </row>
    <row r="974" spans="71:111" x14ac:dyDescent="0.2">
      <c r="BS974" s="21">
        <v>1270</v>
      </c>
      <c r="BT974" s="21">
        <v>20</v>
      </c>
      <c r="BU974" s="21">
        <f t="shared" si="50"/>
        <v>-20</v>
      </c>
      <c r="BV974" s="21">
        <v>1170</v>
      </c>
      <c r="BW974" s="21">
        <f t="shared" si="51"/>
        <v>50</v>
      </c>
      <c r="DC974" s="21">
        <v>1270</v>
      </c>
      <c r="DD974" s="21">
        <v>50</v>
      </c>
      <c r="DF974" s="21">
        <v>1170</v>
      </c>
      <c r="DG974" s="21">
        <f t="shared" si="49"/>
        <v>50</v>
      </c>
    </row>
    <row r="975" spans="71:111" x14ac:dyDescent="0.2">
      <c r="BS975" s="21">
        <v>1271</v>
      </c>
      <c r="BT975" s="21">
        <v>20</v>
      </c>
      <c r="BU975" s="21">
        <f t="shared" si="50"/>
        <v>-20</v>
      </c>
      <c r="BV975" s="21">
        <v>1171</v>
      </c>
      <c r="BW975" s="21">
        <f t="shared" si="51"/>
        <v>50</v>
      </c>
      <c r="DC975" s="21">
        <v>1271</v>
      </c>
      <c r="DD975" s="21">
        <v>50</v>
      </c>
      <c r="DF975" s="21">
        <v>1171</v>
      </c>
      <c r="DG975" s="21">
        <f t="shared" si="49"/>
        <v>50</v>
      </c>
    </row>
    <row r="976" spans="71:111" x14ac:dyDescent="0.2">
      <c r="BS976" s="21">
        <v>1272</v>
      </c>
      <c r="BT976" s="21">
        <v>20</v>
      </c>
      <c r="BU976" s="21">
        <f t="shared" si="50"/>
        <v>-20</v>
      </c>
      <c r="BV976" s="21">
        <v>1172</v>
      </c>
      <c r="BW976" s="21">
        <f t="shared" si="51"/>
        <v>50</v>
      </c>
      <c r="DC976" s="21">
        <v>1272</v>
      </c>
      <c r="DD976" s="21">
        <v>50</v>
      </c>
      <c r="DF976" s="21">
        <v>1172</v>
      </c>
      <c r="DG976" s="21">
        <f t="shared" si="49"/>
        <v>50</v>
      </c>
    </row>
    <row r="977" spans="71:111" x14ac:dyDescent="0.2">
      <c r="BS977" s="21">
        <v>1273</v>
      </c>
      <c r="BT977" s="21">
        <v>20</v>
      </c>
      <c r="BU977" s="21">
        <f t="shared" si="50"/>
        <v>-20</v>
      </c>
      <c r="BV977" s="21">
        <v>1173</v>
      </c>
      <c r="BW977" s="21">
        <f t="shared" si="51"/>
        <v>50</v>
      </c>
      <c r="DC977" s="21">
        <v>1273</v>
      </c>
      <c r="DD977" s="21">
        <v>50</v>
      </c>
      <c r="DF977" s="21">
        <v>1173</v>
      </c>
      <c r="DG977" s="21">
        <f t="shared" si="49"/>
        <v>50</v>
      </c>
    </row>
    <row r="978" spans="71:111" x14ac:dyDescent="0.2">
      <c r="BS978" s="21">
        <v>1274</v>
      </c>
      <c r="BT978" s="21">
        <v>20</v>
      </c>
      <c r="BU978" s="21">
        <f t="shared" si="50"/>
        <v>-20</v>
      </c>
      <c r="BV978" s="21">
        <v>1174</v>
      </c>
      <c r="BW978" s="21">
        <f t="shared" si="51"/>
        <v>50</v>
      </c>
      <c r="DC978" s="21">
        <v>1274</v>
      </c>
      <c r="DD978" s="21">
        <v>50</v>
      </c>
      <c r="DF978" s="21">
        <v>1174</v>
      </c>
      <c r="DG978" s="21">
        <f t="shared" si="49"/>
        <v>50</v>
      </c>
    </row>
    <row r="979" spans="71:111" x14ac:dyDescent="0.2">
      <c r="BS979" s="21">
        <v>1275</v>
      </c>
      <c r="BT979" s="21">
        <v>20</v>
      </c>
      <c r="BU979" s="21">
        <f t="shared" si="50"/>
        <v>-20</v>
      </c>
      <c r="BV979" s="21">
        <v>1175</v>
      </c>
      <c r="BW979" s="21">
        <f t="shared" si="51"/>
        <v>50</v>
      </c>
      <c r="DC979" s="21">
        <v>1275</v>
      </c>
      <c r="DD979" s="21">
        <v>50</v>
      </c>
      <c r="DF979" s="21">
        <v>1175</v>
      </c>
      <c r="DG979" s="21">
        <f t="shared" si="49"/>
        <v>50</v>
      </c>
    </row>
    <row r="980" spans="71:111" x14ac:dyDescent="0.2">
      <c r="BS980" s="21">
        <v>1276</v>
      </c>
      <c r="BT980" s="21">
        <v>20</v>
      </c>
      <c r="BU980" s="21">
        <f t="shared" si="50"/>
        <v>-20</v>
      </c>
      <c r="BV980" s="21">
        <v>1176</v>
      </c>
      <c r="BW980" s="21">
        <f t="shared" si="51"/>
        <v>50</v>
      </c>
      <c r="DC980" s="21">
        <v>1276</v>
      </c>
      <c r="DD980" s="21">
        <v>50</v>
      </c>
      <c r="DF980" s="21">
        <v>1176</v>
      </c>
      <c r="DG980" s="21">
        <f t="shared" si="49"/>
        <v>50</v>
      </c>
    </row>
    <row r="981" spans="71:111" x14ac:dyDescent="0.2">
      <c r="BS981" s="21">
        <v>1277</v>
      </c>
      <c r="BT981" s="21">
        <v>20</v>
      </c>
      <c r="BU981" s="21">
        <f t="shared" si="50"/>
        <v>-20</v>
      </c>
      <c r="BV981" s="21">
        <v>1177</v>
      </c>
      <c r="BW981" s="21">
        <f t="shared" si="51"/>
        <v>50</v>
      </c>
      <c r="DC981" s="21">
        <v>1277</v>
      </c>
      <c r="DD981" s="21">
        <v>50</v>
      </c>
      <c r="DF981" s="21">
        <v>1177</v>
      </c>
      <c r="DG981" s="21">
        <f t="shared" si="49"/>
        <v>50</v>
      </c>
    </row>
    <row r="982" spans="71:111" x14ac:dyDescent="0.2">
      <c r="BS982" s="21">
        <v>1278</v>
      </c>
      <c r="BT982" s="21">
        <v>20</v>
      </c>
      <c r="BU982" s="21">
        <f t="shared" si="50"/>
        <v>-20</v>
      </c>
      <c r="BV982" s="21">
        <v>1178</v>
      </c>
      <c r="BW982" s="21">
        <f t="shared" si="51"/>
        <v>50</v>
      </c>
      <c r="DC982" s="21">
        <v>1278</v>
      </c>
      <c r="DD982" s="21">
        <v>50</v>
      </c>
      <c r="DF982" s="21">
        <v>1178</v>
      </c>
      <c r="DG982" s="21">
        <f t="shared" si="49"/>
        <v>50</v>
      </c>
    </row>
    <row r="983" spans="71:111" x14ac:dyDescent="0.2">
      <c r="BS983" s="21">
        <v>1279</v>
      </c>
      <c r="BT983" s="21">
        <v>20</v>
      </c>
      <c r="BU983" s="21">
        <f t="shared" si="50"/>
        <v>-20</v>
      </c>
      <c r="BV983" s="21">
        <v>1179</v>
      </c>
      <c r="BW983" s="21">
        <f t="shared" si="51"/>
        <v>50</v>
      </c>
      <c r="DC983" s="21">
        <v>1279</v>
      </c>
      <c r="DD983" s="21">
        <v>50</v>
      </c>
      <c r="DF983" s="21">
        <v>1179</v>
      </c>
      <c r="DG983" s="21">
        <f t="shared" si="49"/>
        <v>50</v>
      </c>
    </row>
    <row r="984" spans="71:111" x14ac:dyDescent="0.2">
      <c r="BS984" s="21">
        <v>1280</v>
      </c>
      <c r="BT984" s="21">
        <v>20</v>
      </c>
      <c r="BU984" s="21">
        <f t="shared" si="50"/>
        <v>-20</v>
      </c>
      <c r="BV984" s="21">
        <v>1180</v>
      </c>
      <c r="BW984" s="21">
        <f t="shared" si="51"/>
        <v>50</v>
      </c>
      <c r="DC984" s="21">
        <v>1280</v>
      </c>
      <c r="DD984" s="21">
        <v>50</v>
      </c>
      <c r="DF984" s="21">
        <v>1180</v>
      </c>
      <c r="DG984" s="21">
        <f t="shared" si="49"/>
        <v>50</v>
      </c>
    </row>
    <row r="985" spans="71:111" x14ac:dyDescent="0.2">
      <c r="BS985" s="21">
        <v>1281</v>
      </c>
      <c r="BT985" s="21">
        <v>20</v>
      </c>
      <c r="BU985" s="21">
        <f t="shared" si="50"/>
        <v>-20</v>
      </c>
      <c r="BV985" s="21">
        <v>1181</v>
      </c>
      <c r="BW985" s="21">
        <f t="shared" si="51"/>
        <v>50</v>
      </c>
      <c r="DC985" s="21">
        <v>1281</v>
      </c>
      <c r="DD985" s="21">
        <v>50</v>
      </c>
      <c r="DF985" s="21">
        <v>1181</v>
      </c>
      <c r="DG985" s="21">
        <f t="shared" si="49"/>
        <v>50</v>
      </c>
    </row>
    <row r="986" spans="71:111" x14ac:dyDescent="0.2">
      <c r="BS986" s="21">
        <v>1282</v>
      </c>
      <c r="BT986" s="21">
        <v>20</v>
      </c>
      <c r="BU986" s="21">
        <f t="shared" si="50"/>
        <v>-20</v>
      </c>
      <c r="BV986" s="21">
        <v>1182</v>
      </c>
      <c r="BW986" s="21">
        <f t="shared" si="51"/>
        <v>50</v>
      </c>
      <c r="DC986" s="21">
        <v>1282</v>
      </c>
      <c r="DD986" s="21">
        <v>50</v>
      </c>
      <c r="DF986" s="21">
        <v>1182</v>
      </c>
      <c r="DG986" s="21">
        <f t="shared" si="49"/>
        <v>50</v>
      </c>
    </row>
    <row r="987" spans="71:111" x14ac:dyDescent="0.2">
      <c r="BS987" s="21">
        <v>1283</v>
      </c>
      <c r="BT987" s="21">
        <v>20</v>
      </c>
      <c r="BU987" s="21">
        <f t="shared" si="50"/>
        <v>-20</v>
      </c>
      <c r="BV987" s="21">
        <v>1183</v>
      </c>
      <c r="BW987" s="21">
        <f t="shared" si="51"/>
        <v>50</v>
      </c>
      <c r="DC987" s="21">
        <v>1283</v>
      </c>
      <c r="DD987" s="21">
        <v>50</v>
      </c>
      <c r="DF987" s="21">
        <v>1183</v>
      </c>
      <c r="DG987" s="21">
        <f t="shared" si="49"/>
        <v>50</v>
      </c>
    </row>
    <row r="988" spans="71:111" x14ac:dyDescent="0.2">
      <c r="BS988" s="21">
        <v>1284</v>
      </c>
      <c r="BT988" s="21">
        <v>20</v>
      </c>
      <c r="BU988" s="21">
        <f t="shared" si="50"/>
        <v>-20</v>
      </c>
      <c r="BV988" s="21">
        <v>1184</v>
      </c>
      <c r="BW988" s="21">
        <f t="shared" si="51"/>
        <v>50</v>
      </c>
      <c r="DC988" s="21">
        <v>1284</v>
      </c>
      <c r="DD988" s="21">
        <v>50</v>
      </c>
      <c r="DF988" s="21">
        <v>1184</v>
      </c>
      <c r="DG988" s="21">
        <f t="shared" si="49"/>
        <v>50</v>
      </c>
    </row>
    <row r="989" spans="71:111" x14ac:dyDescent="0.2">
      <c r="BS989" s="21">
        <v>1285</v>
      </c>
      <c r="BT989" s="21">
        <v>20</v>
      </c>
      <c r="BU989" s="21">
        <f t="shared" si="50"/>
        <v>-20</v>
      </c>
      <c r="BV989" s="21">
        <v>1185</v>
      </c>
      <c r="BW989" s="21">
        <f t="shared" si="51"/>
        <v>50</v>
      </c>
      <c r="DC989" s="21">
        <v>1285</v>
      </c>
      <c r="DD989" s="21">
        <v>50</v>
      </c>
      <c r="DF989" s="21">
        <v>1185</v>
      </c>
      <c r="DG989" s="21">
        <f t="shared" si="49"/>
        <v>50</v>
      </c>
    </row>
    <row r="990" spans="71:111" x14ac:dyDescent="0.2">
      <c r="BS990" s="21">
        <v>1286</v>
      </c>
      <c r="BT990" s="21">
        <v>20</v>
      </c>
      <c r="BU990" s="21">
        <f t="shared" si="50"/>
        <v>-20</v>
      </c>
      <c r="BV990" s="21">
        <v>1186</v>
      </c>
      <c r="BW990" s="21">
        <f t="shared" si="51"/>
        <v>50</v>
      </c>
      <c r="DC990" s="21">
        <v>1286</v>
      </c>
      <c r="DD990" s="21">
        <v>50</v>
      </c>
      <c r="DF990" s="21">
        <v>1186</v>
      </c>
      <c r="DG990" s="21">
        <f t="shared" si="49"/>
        <v>50</v>
      </c>
    </row>
    <row r="991" spans="71:111" x14ac:dyDescent="0.2">
      <c r="BS991" s="21">
        <v>1287</v>
      </c>
      <c r="BT991" s="21">
        <v>20</v>
      </c>
      <c r="BU991" s="21">
        <f t="shared" si="50"/>
        <v>-20</v>
      </c>
      <c r="BV991" s="21">
        <v>1187</v>
      </c>
      <c r="BW991" s="21">
        <f t="shared" si="51"/>
        <v>50</v>
      </c>
      <c r="DC991" s="21">
        <v>1287</v>
      </c>
      <c r="DD991" s="21">
        <v>50</v>
      </c>
      <c r="DF991" s="21">
        <v>1187</v>
      </c>
      <c r="DG991" s="21">
        <f t="shared" si="49"/>
        <v>50</v>
      </c>
    </row>
    <row r="992" spans="71:111" x14ac:dyDescent="0.2">
      <c r="BS992" s="21">
        <v>1288</v>
      </c>
      <c r="BT992" s="21">
        <v>20</v>
      </c>
      <c r="BU992" s="21">
        <f t="shared" si="50"/>
        <v>-20</v>
      </c>
      <c r="BV992" s="21">
        <v>1188</v>
      </c>
      <c r="BW992" s="21">
        <f t="shared" si="51"/>
        <v>50</v>
      </c>
      <c r="DC992" s="21">
        <v>1288</v>
      </c>
      <c r="DD992" s="21">
        <v>50</v>
      </c>
      <c r="DF992" s="21">
        <v>1188</v>
      </c>
      <c r="DG992" s="21">
        <f t="shared" si="49"/>
        <v>50</v>
      </c>
    </row>
    <row r="993" spans="71:111" x14ac:dyDescent="0.2">
      <c r="BS993" s="21">
        <v>1289</v>
      </c>
      <c r="BT993" s="21">
        <v>20</v>
      </c>
      <c r="BU993" s="21">
        <f t="shared" si="50"/>
        <v>-20</v>
      </c>
      <c r="BV993" s="21">
        <v>1189</v>
      </c>
      <c r="BW993" s="21">
        <f t="shared" si="51"/>
        <v>50</v>
      </c>
      <c r="DC993" s="21">
        <v>1289</v>
      </c>
      <c r="DD993" s="21">
        <v>50</v>
      </c>
      <c r="DF993" s="21">
        <v>1189</v>
      </c>
      <c r="DG993" s="21">
        <f t="shared" si="49"/>
        <v>50</v>
      </c>
    </row>
    <row r="994" spans="71:111" x14ac:dyDescent="0.2">
      <c r="BS994" s="21">
        <v>1290</v>
      </c>
      <c r="BT994" s="21">
        <v>20</v>
      </c>
      <c r="BU994" s="21">
        <f t="shared" si="50"/>
        <v>-20</v>
      </c>
      <c r="BV994" s="21">
        <v>1190</v>
      </c>
      <c r="BW994" s="21">
        <f t="shared" si="51"/>
        <v>50</v>
      </c>
      <c r="DC994" s="21">
        <v>1290</v>
      </c>
      <c r="DD994" s="21">
        <v>50</v>
      </c>
      <c r="DF994" s="21">
        <v>1190</v>
      </c>
      <c r="DG994" s="21">
        <f t="shared" si="49"/>
        <v>50</v>
      </c>
    </row>
    <row r="995" spans="71:111" x14ac:dyDescent="0.2">
      <c r="BS995" s="21">
        <v>1291</v>
      </c>
      <c r="BT995" s="21">
        <v>20</v>
      </c>
      <c r="BU995" s="21">
        <f t="shared" si="50"/>
        <v>-20</v>
      </c>
      <c r="BV995" s="21">
        <v>1191</v>
      </c>
      <c r="BW995" s="21">
        <f t="shared" si="51"/>
        <v>50</v>
      </c>
      <c r="DC995" s="21">
        <v>1291</v>
      </c>
      <c r="DD995" s="21">
        <v>50</v>
      </c>
      <c r="DF995" s="21">
        <v>1191</v>
      </c>
      <c r="DG995" s="21">
        <f t="shared" si="49"/>
        <v>50</v>
      </c>
    </row>
    <row r="996" spans="71:111" x14ac:dyDescent="0.2">
      <c r="BS996" s="21">
        <v>1292</v>
      </c>
      <c r="BT996" s="21">
        <v>20</v>
      </c>
      <c r="BU996" s="21">
        <f t="shared" si="50"/>
        <v>-20</v>
      </c>
      <c r="BV996" s="21">
        <v>1192</v>
      </c>
      <c r="BW996" s="21">
        <f t="shared" si="51"/>
        <v>50</v>
      </c>
      <c r="DC996" s="21">
        <v>1292</v>
      </c>
      <c r="DD996" s="21">
        <v>50</v>
      </c>
      <c r="DF996" s="21">
        <v>1192</v>
      </c>
      <c r="DG996" s="21">
        <f t="shared" si="49"/>
        <v>50</v>
      </c>
    </row>
    <row r="997" spans="71:111" x14ac:dyDescent="0.2">
      <c r="BS997" s="21">
        <v>1293</v>
      </c>
      <c r="BT997" s="21">
        <v>20</v>
      </c>
      <c r="BU997" s="21">
        <f t="shared" si="50"/>
        <v>-20</v>
      </c>
      <c r="BV997" s="21">
        <v>1193</v>
      </c>
      <c r="BW997" s="21">
        <f t="shared" si="51"/>
        <v>50</v>
      </c>
      <c r="DC997" s="21">
        <v>1293</v>
      </c>
      <c r="DD997" s="21">
        <v>50</v>
      </c>
      <c r="DF997" s="21">
        <v>1193</v>
      </c>
      <c r="DG997" s="21">
        <f t="shared" si="49"/>
        <v>50</v>
      </c>
    </row>
    <row r="998" spans="71:111" x14ac:dyDescent="0.2">
      <c r="BS998" s="21">
        <v>1294</v>
      </c>
      <c r="BT998" s="21">
        <v>20</v>
      </c>
      <c r="BU998" s="21">
        <f t="shared" si="50"/>
        <v>-20</v>
      </c>
      <c r="BV998" s="21">
        <v>1194</v>
      </c>
      <c r="BW998" s="21">
        <f t="shared" si="51"/>
        <v>50</v>
      </c>
      <c r="DC998" s="21">
        <v>1294</v>
      </c>
      <c r="DD998" s="21">
        <v>50</v>
      </c>
      <c r="DF998" s="21">
        <v>1194</v>
      </c>
      <c r="DG998" s="21">
        <f t="shared" si="49"/>
        <v>50</v>
      </c>
    </row>
    <row r="999" spans="71:111" x14ac:dyDescent="0.2">
      <c r="BS999" s="21">
        <v>1295</v>
      </c>
      <c r="BT999" s="21">
        <v>20</v>
      </c>
      <c r="BU999" s="21">
        <f t="shared" si="50"/>
        <v>-20</v>
      </c>
      <c r="BV999" s="21">
        <v>1195</v>
      </c>
      <c r="BW999" s="21">
        <f t="shared" si="51"/>
        <v>50</v>
      </c>
      <c r="DC999" s="21">
        <v>1295</v>
      </c>
      <c r="DD999" s="21">
        <v>50</v>
      </c>
      <c r="DF999" s="21">
        <v>1195</v>
      </c>
      <c r="DG999" s="21">
        <f t="shared" si="49"/>
        <v>50</v>
      </c>
    </row>
    <row r="1000" spans="71:111" x14ac:dyDescent="0.2">
      <c r="BS1000" s="21">
        <v>1296</v>
      </c>
      <c r="BT1000" s="21">
        <v>20</v>
      </c>
      <c r="BU1000" s="21">
        <f t="shared" si="50"/>
        <v>-20</v>
      </c>
      <c r="BV1000" s="21">
        <v>1196</v>
      </c>
      <c r="BW1000" s="21">
        <f t="shared" si="51"/>
        <v>50</v>
      </c>
      <c r="DC1000" s="21">
        <v>1296</v>
      </c>
      <c r="DD1000" s="21">
        <v>50</v>
      </c>
      <c r="DF1000" s="21">
        <v>1196</v>
      </c>
      <c r="DG1000" s="21">
        <f t="shared" si="49"/>
        <v>50</v>
      </c>
    </row>
    <row r="1001" spans="71:111" x14ac:dyDescent="0.2">
      <c r="BS1001" s="21">
        <v>1297</v>
      </c>
      <c r="BT1001" s="21">
        <v>20</v>
      </c>
      <c r="BU1001" s="21">
        <f t="shared" si="50"/>
        <v>-20</v>
      </c>
      <c r="BV1001" s="21">
        <v>1197</v>
      </c>
      <c r="BW1001" s="21">
        <f t="shared" si="51"/>
        <v>50</v>
      </c>
      <c r="DC1001" s="21">
        <v>1297</v>
      </c>
      <c r="DD1001" s="21">
        <v>50</v>
      </c>
      <c r="DF1001" s="21">
        <v>1197</v>
      </c>
      <c r="DG1001" s="21">
        <f t="shared" si="49"/>
        <v>50</v>
      </c>
    </row>
    <row r="1002" spans="71:111" x14ac:dyDescent="0.2">
      <c r="BS1002" s="21">
        <v>1298</v>
      </c>
      <c r="BT1002" s="21">
        <v>20</v>
      </c>
      <c r="BU1002" s="21">
        <f t="shared" si="50"/>
        <v>-20</v>
      </c>
      <c r="BV1002" s="21">
        <v>1198</v>
      </c>
      <c r="BW1002" s="21">
        <f t="shared" si="51"/>
        <v>50</v>
      </c>
      <c r="DC1002" s="21">
        <v>1298</v>
      </c>
      <c r="DD1002" s="21">
        <v>50</v>
      </c>
      <c r="DF1002" s="21">
        <v>1198</v>
      </c>
      <c r="DG1002" s="21">
        <f t="shared" si="49"/>
        <v>50</v>
      </c>
    </row>
    <row r="1003" spans="71:111" x14ac:dyDescent="0.2">
      <c r="BS1003" s="21">
        <v>1299</v>
      </c>
      <c r="BT1003" s="21">
        <v>20</v>
      </c>
      <c r="BU1003" s="21">
        <f t="shared" si="50"/>
        <v>-20</v>
      </c>
      <c r="BV1003" s="21">
        <v>1199</v>
      </c>
      <c r="BW1003" s="21">
        <f t="shared" si="51"/>
        <v>50</v>
      </c>
      <c r="DC1003" s="21">
        <v>1299</v>
      </c>
      <c r="DD1003" s="21">
        <v>50</v>
      </c>
      <c r="DF1003" s="21">
        <v>1199</v>
      </c>
      <c r="DG1003" s="21">
        <f t="shared" si="49"/>
        <v>50</v>
      </c>
    </row>
    <row r="1004" spans="71:111" x14ac:dyDescent="0.2">
      <c r="BS1004" s="21">
        <v>1300</v>
      </c>
      <c r="BT1004" s="21">
        <v>20</v>
      </c>
      <c r="BU1004" s="21">
        <f t="shared" si="50"/>
        <v>-20</v>
      </c>
      <c r="BV1004" s="21">
        <v>1200</v>
      </c>
      <c r="BW1004" s="21">
        <f t="shared" si="51"/>
        <v>50</v>
      </c>
      <c r="DC1004" s="21">
        <v>1300</v>
      </c>
      <c r="DD1004" s="21">
        <v>50</v>
      </c>
      <c r="DF1004" s="21">
        <v>1200</v>
      </c>
      <c r="DG1004" s="21">
        <f t="shared" si="49"/>
        <v>50</v>
      </c>
    </row>
    <row r="1005" spans="71:111" x14ac:dyDescent="0.2">
      <c r="BS1005" s="21">
        <v>1301</v>
      </c>
      <c r="BT1005" s="21">
        <v>30</v>
      </c>
      <c r="BU1005" s="21">
        <f t="shared" si="50"/>
        <v>-20</v>
      </c>
      <c r="BV1005" s="21">
        <v>1201</v>
      </c>
      <c r="BW1005" s="21">
        <f t="shared" si="51"/>
        <v>50</v>
      </c>
      <c r="DC1005" s="21">
        <v>1301</v>
      </c>
      <c r="DD1005" s="21">
        <v>50</v>
      </c>
      <c r="DF1005" s="21">
        <v>1201</v>
      </c>
      <c r="DG1005" s="21">
        <f t="shared" si="49"/>
        <v>50</v>
      </c>
    </row>
    <row r="1006" spans="71:111" x14ac:dyDescent="0.2">
      <c r="BS1006" s="21">
        <v>1302</v>
      </c>
      <c r="BT1006" s="21">
        <v>30</v>
      </c>
      <c r="BU1006" s="21">
        <f t="shared" si="50"/>
        <v>-20</v>
      </c>
      <c r="BV1006" s="21">
        <v>1202</v>
      </c>
      <c r="BW1006" s="21">
        <f t="shared" si="51"/>
        <v>50</v>
      </c>
      <c r="DC1006" s="21">
        <v>1302</v>
      </c>
      <c r="DD1006" s="21">
        <v>50</v>
      </c>
      <c r="DF1006" s="21">
        <v>1202</v>
      </c>
      <c r="DG1006" s="21">
        <f t="shared" si="49"/>
        <v>50</v>
      </c>
    </row>
    <row r="1007" spans="71:111" x14ac:dyDescent="0.2">
      <c r="BS1007" s="21">
        <v>1303</v>
      </c>
      <c r="BT1007" s="21">
        <v>30</v>
      </c>
      <c r="BU1007" s="21">
        <f t="shared" si="50"/>
        <v>-20</v>
      </c>
      <c r="BV1007" s="21">
        <v>1203</v>
      </c>
      <c r="BW1007" s="21">
        <f t="shared" si="51"/>
        <v>50</v>
      </c>
      <c r="DC1007" s="21">
        <v>1303</v>
      </c>
      <c r="DD1007" s="21">
        <v>50</v>
      </c>
      <c r="DF1007" s="21">
        <v>1203</v>
      </c>
      <c r="DG1007" s="21">
        <f t="shared" si="49"/>
        <v>50</v>
      </c>
    </row>
    <row r="1008" spans="71:111" x14ac:dyDescent="0.2">
      <c r="BS1008" s="21">
        <v>1304</v>
      </c>
      <c r="BT1008" s="21">
        <v>30</v>
      </c>
      <c r="BU1008" s="21">
        <f t="shared" si="50"/>
        <v>-20</v>
      </c>
      <c r="BV1008" s="21">
        <v>1204</v>
      </c>
      <c r="BW1008" s="21">
        <f t="shared" si="51"/>
        <v>50</v>
      </c>
      <c r="DC1008" s="21">
        <v>1304</v>
      </c>
      <c r="DD1008" s="21">
        <v>50</v>
      </c>
      <c r="DF1008" s="21">
        <v>1204</v>
      </c>
      <c r="DG1008" s="21">
        <f t="shared" si="49"/>
        <v>50</v>
      </c>
    </row>
    <row r="1009" spans="71:111" x14ac:dyDescent="0.2">
      <c r="BS1009" s="21">
        <v>1305</v>
      </c>
      <c r="BT1009" s="21">
        <v>30</v>
      </c>
      <c r="BU1009" s="21">
        <f t="shared" si="50"/>
        <v>-20</v>
      </c>
      <c r="BV1009" s="21">
        <v>1205</v>
      </c>
      <c r="BW1009" s="21">
        <f t="shared" si="51"/>
        <v>50</v>
      </c>
      <c r="DC1009" s="21">
        <v>1305</v>
      </c>
      <c r="DD1009" s="21">
        <v>50</v>
      </c>
      <c r="DF1009" s="21">
        <v>1205</v>
      </c>
      <c r="DG1009" s="21">
        <f t="shared" si="49"/>
        <v>50</v>
      </c>
    </row>
    <row r="1010" spans="71:111" x14ac:dyDescent="0.2">
      <c r="BS1010" s="21">
        <v>1306</v>
      </c>
      <c r="BT1010" s="21">
        <v>30</v>
      </c>
      <c r="BU1010" s="21">
        <f t="shared" si="50"/>
        <v>-20</v>
      </c>
      <c r="BV1010" s="21">
        <v>1206</v>
      </c>
      <c r="BW1010" s="21">
        <f t="shared" si="51"/>
        <v>50</v>
      </c>
      <c r="DC1010" s="21">
        <v>1306</v>
      </c>
      <c r="DD1010" s="21">
        <v>50</v>
      </c>
      <c r="DF1010" s="21">
        <v>1206</v>
      </c>
      <c r="DG1010" s="21">
        <f t="shared" si="49"/>
        <v>50</v>
      </c>
    </row>
    <row r="1011" spans="71:111" x14ac:dyDescent="0.2">
      <c r="BS1011" s="21">
        <v>1307</v>
      </c>
      <c r="BT1011" s="21">
        <v>30</v>
      </c>
      <c r="BU1011" s="21">
        <f t="shared" si="50"/>
        <v>-20</v>
      </c>
      <c r="BV1011" s="21">
        <v>1207</v>
      </c>
      <c r="BW1011" s="21">
        <f t="shared" si="51"/>
        <v>50</v>
      </c>
      <c r="DC1011" s="21">
        <v>1307</v>
      </c>
      <c r="DD1011" s="21">
        <v>50</v>
      </c>
      <c r="DF1011" s="21">
        <v>1207</v>
      </c>
      <c r="DG1011" s="21">
        <f t="shared" si="49"/>
        <v>50</v>
      </c>
    </row>
    <row r="1012" spans="71:111" x14ac:dyDescent="0.2">
      <c r="BS1012" s="21">
        <v>1308</v>
      </c>
      <c r="BT1012" s="21">
        <v>30</v>
      </c>
      <c r="BU1012" s="21">
        <f t="shared" si="50"/>
        <v>-20</v>
      </c>
      <c r="BV1012" s="21">
        <v>1208</v>
      </c>
      <c r="BW1012" s="21">
        <f t="shared" si="51"/>
        <v>50</v>
      </c>
      <c r="DC1012" s="21">
        <v>1308</v>
      </c>
      <c r="DD1012" s="21">
        <v>50</v>
      </c>
      <c r="DF1012" s="21">
        <v>1208</v>
      </c>
      <c r="DG1012" s="21">
        <f t="shared" si="49"/>
        <v>50</v>
      </c>
    </row>
    <row r="1013" spans="71:111" x14ac:dyDescent="0.2">
      <c r="BS1013" s="21">
        <v>1309</v>
      </c>
      <c r="BT1013" s="21">
        <v>30</v>
      </c>
      <c r="BU1013" s="21">
        <f t="shared" si="50"/>
        <v>-20</v>
      </c>
      <c r="BV1013" s="21">
        <v>1209</v>
      </c>
      <c r="BW1013" s="21">
        <f t="shared" si="51"/>
        <v>50</v>
      </c>
      <c r="DC1013" s="21">
        <v>1309</v>
      </c>
      <c r="DD1013" s="21">
        <v>50</v>
      </c>
      <c r="DF1013" s="21">
        <v>1209</v>
      </c>
      <c r="DG1013" s="21">
        <f t="shared" si="49"/>
        <v>50</v>
      </c>
    </row>
    <row r="1014" spans="71:111" x14ac:dyDescent="0.2">
      <c r="BS1014" s="21">
        <v>1310</v>
      </c>
      <c r="BT1014" s="21">
        <v>30</v>
      </c>
      <c r="BU1014" s="21">
        <f t="shared" si="50"/>
        <v>-20</v>
      </c>
      <c r="BV1014" s="21">
        <v>1210</v>
      </c>
      <c r="BW1014" s="21">
        <f t="shared" si="51"/>
        <v>50</v>
      </c>
      <c r="DC1014" s="21">
        <v>1310</v>
      </c>
      <c r="DD1014" s="21">
        <v>50</v>
      </c>
      <c r="DF1014" s="21">
        <v>1210</v>
      </c>
      <c r="DG1014" s="21">
        <f t="shared" si="49"/>
        <v>50</v>
      </c>
    </row>
    <row r="1015" spans="71:111" x14ac:dyDescent="0.2">
      <c r="BS1015" s="21">
        <v>1311</v>
      </c>
      <c r="BT1015" s="21">
        <v>30</v>
      </c>
      <c r="BU1015" s="21">
        <f t="shared" si="50"/>
        <v>-20</v>
      </c>
      <c r="BV1015" s="21">
        <v>1211</v>
      </c>
      <c r="BW1015" s="21">
        <f t="shared" si="51"/>
        <v>50</v>
      </c>
      <c r="DC1015" s="21">
        <v>1311</v>
      </c>
      <c r="DD1015" s="21">
        <v>50</v>
      </c>
      <c r="DF1015" s="21">
        <v>1211</v>
      </c>
      <c r="DG1015" s="21">
        <f t="shared" si="49"/>
        <v>50</v>
      </c>
    </row>
    <row r="1016" spans="71:111" x14ac:dyDescent="0.2">
      <c r="BS1016" s="21">
        <v>1312</v>
      </c>
      <c r="BT1016" s="21">
        <v>30</v>
      </c>
      <c r="BU1016" s="21">
        <f t="shared" si="50"/>
        <v>-20</v>
      </c>
      <c r="BV1016" s="21">
        <v>1212</v>
      </c>
      <c r="BW1016" s="21">
        <f t="shared" si="51"/>
        <v>50</v>
      </c>
      <c r="DC1016" s="21">
        <v>1312</v>
      </c>
      <c r="DD1016" s="21">
        <v>50</v>
      </c>
      <c r="DF1016" s="21">
        <v>1212</v>
      </c>
      <c r="DG1016" s="21">
        <f t="shared" si="49"/>
        <v>50</v>
      </c>
    </row>
    <row r="1017" spans="71:111" x14ac:dyDescent="0.2">
      <c r="BS1017" s="21">
        <v>1313</v>
      </c>
      <c r="BT1017" s="21">
        <v>30</v>
      </c>
      <c r="BU1017" s="21">
        <f t="shared" si="50"/>
        <v>-20</v>
      </c>
      <c r="BV1017" s="21">
        <v>1213</v>
      </c>
      <c r="BW1017" s="21">
        <f t="shared" si="51"/>
        <v>50</v>
      </c>
      <c r="DC1017" s="21">
        <v>1313</v>
      </c>
      <c r="DD1017" s="21">
        <v>50</v>
      </c>
      <c r="DF1017" s="21">
        <v>1213</v>
      </c>
      <c r="DG1017" s="21">
        <f t="shared" ref="DG1017:DG1080" si="52">DD917</f>
        <v>50</v>
      </c>
    </row>
    <row r="1018" spans="71:111" x14ac:dyDescent="0.2">
      <c r="BS1018" s="21">
        <v>1314</v>
      </c>
      <c r="BT1018" s="21">
        <v>30</v>
      </c>
      <c r="BU1018" s="21">
        <f t="shared" si="50"/>
        <v>-20</v>
      </c>
      <c r="BV1018" s="21">
        <v>1214</v>
      </c>
      <c r="BW1018" s="21">
        <f t="shared" si="51"/>
        <v>50</v>
      </c>
      <c r="DC1018" s="21">
        <v>1314</v>
      </c>
      <c r="DD1018" s="21">
        <v>50</v>
      </c>
      <c r="DF1018" s="21">
        <v>1214</v>
      </c>
      <c r="DG1018" s="21">
        <f t="shared" si="52"/>
        <v>50</v>
      </c>
    </row>
    <row r="1019" spans="71:111" x14ac:dyDescent="0.2">
      <c r="BS1019" s="21">
        <v>1315</v>
      </c>
      <c r="BT1019" s="21">
        <v>30</v>
      </c>
      <c r="BU1019" s="21">
        <f t="shared" si="50"/>
        <v>-20</v>
      </c>
      <c r="BV1019" s="21">
        <v>1215</v>
      </c>
      <c r="BW1019" s="21">
        <f t="shared" si="51"/>
        <v>50</v>
      </c>
      <c r="DC1019" s="21">
        <v>1315</v>
      </c>
      <c r="DD1019" s="21">
        <v>50</v>
      </c>
      <c r="DF1019" s="21">
        <v>1215</v>
      </c>
      <c r="DG1019" s="21">
        <f t="shared" si="52"/>
        <v>50</v>
      </c>
    </row>
    <row r="1020" spans="71:111" x14ac:dyDescent="0.2">
      <c r="BS1020" s="21">
        <v>1316</v>
      </c>
      <c r="BT1020" s="21">
        <v>30</v>
      </c>
      <c r="BU1020" s="21">
        <f t="shared" si="50"/>
        <v>-20</v>
      </c>
      <c r="BV1020" s="21">
        <v>1216</v>
      </c>
      <c r="BW1020" s="21">
        <f t="shared" si="51"/>
        <v>50</v>
      </c>
      <c r="DC1020" s="21">
        <v>1316</v>
      </c>
      <c r="DD1020" s="21">
        <v>50</v>
      </c>
      <c r="DF1020" s="21">
        <v>1216</v>
      </c>
      <c r="DG1020" s="21">
        <f t="shared" si="52"/>
        <v>50</v>
      </c>
    </row>
    <row r="1021" spans="71:111" x14ac:dyDescent="0.2">
      <c r="BS1021" s="21">
        <v>1317</v>
      </c>
      <c r="BT1021" s="21">
        <v>30</v>
      </c>
      <c r="BU1021" s="21">
        <f t="shared" si="50"/>
        <v>-20</v>
      </c>
      <c r="BV1021" s="21">
        <v>1217</v>
      </c>
      <c r="BW1021" s="21">
        <f t="shared" si="51"/>
        <v>50</v>
      </c>
      <c r="DC1021" s="21">
        <v>1317</v>
      </c>
      <c r="DD1021" s="21">
        <v>50</v>
      </c>
      <c r="DF1021" s="21">
        <v>1217</v>
      </c>
      <c r="DG1021" s="21">
        <f t="shared" si="52"/>
        <v>50</v>
      </c>
    </row>
    <row r="1022" spans="71:111" x14ac:dyDescent="0.2">
      <c r="BS1022" s="21">
        <v>1318</v>
      </c>
      <c r="BT1022" s="21">
        <v>30</v>
      </c>
      <c r="BU1022" s="21">
        <f t="shared" si="50"/>
        <v>-20</v>
      </c>
      <c r="BV1022" s="21">
        <v>1218</v>
      </c>
      <c r="BW1022" s="21">
        <f t="shared" si="51"/>
        <v>50</v>
      </c>
      <c r="DC1022" s="21">
        <v>1318</v>
      </c>
      <c r="DD1022" s="21">
        <v>50</v>
      </c>
      <c r="DF1022" s="21">
        <v>1218</v>
      </c>
      <c r="DG1022" s="21">
        <f t="shared" si="52"/>
        <v>50</v>
      </c>
    </row>
    <row r="1023" spans="71:111" x14ac:dyDescent="0.2">
      <c r="BS1023" s="21">
        <v>1319</v>
      </c>
      <c r="BT1023" s="21">
        <v>30</v>
      </c>
      <c r="BU1023" s="21">
        <f t="shared" si="50"/>
        <v>-20</v>
      </c>
      <c r="BV1023" s="21">
        <v>1219</v>
      </c>
      <c r="BW1023" s="21">
        <f t="shared" si="51"/>
        <v>50</v>
      </c>
      <c r="DC1023" s="21">
        <v>1319</v>
      </c>
      <c r="DD1023" s="21">
        <v>50</v>
      </c>
      <c r="DF1023" s="21">
        <v>1219</v>
      </c>
      <c r="DG1023" s="21">
        <f t="shared" si="52"/>
        <v>50</v>
      </c>
    </row>
    <row r="1024" spans="71:111" x14ac:dyDescent="0.2">
      <c r="BS1024" s="21">
        <v>1320</v>
      </c>
      <c r="BT1024" s="21">
        <v>30</v>
      </c>
      <c r="BU1024" s="21">
        <f t="shared" si="50"/>
        <v>-20</v>
      </c>
      <c r="BV1024" s="21">
        <v>1220</v>
      </c>
      <c r="BW1024" s="21">
        <f t="shared" si="51"/>
        <v>50</v>
      </c>
      <c r="DC1024" s="21">
        <v>1320</v>
      </c>
      <c r="DD1024" s="21">
        <v>50</v>
      </c>
      <c r="DF1024" s="21">
        <v>1220</v>
      </c>
      <c r="DG1024" s="21">
        <f t="shared" si="52"/>
        <v>50</v>
      </c>
    </row>
    <row r="1025" spans="71:111" x14ac:dyDescent="0.2">
      <c r="BS1025" s="21">
        <v>1321</v>
      </c>
      <c r="BT1025" s="21">
        <v>30</v>
      </c>
      <c r="BU1025" s="21">
        <f t="shared" si="50"/>
        <v>-20</v>
      </c>
      <c r="BV1025" s="21">
        <v>1221</v>
      </c>
      <c r="BW1025" s="21">
        <f t="shared" si="51"/>
        <v>50</v>
      </c>
      <c r="DC1025" s="21">
        <v>1321</v>
      </c>
      <c r="DD1025" s="21">
        <v>50</v>
      </c>
      <c r="DF1025" s="21">
        <v>1221</v>
      </c>
      <c r="DG1025" s="21">
        <f t="shared" si="52"/>
        <v>50</v>
      </c>
    </row>
    <row r="1026" spans="71:111" x14ac:dyDescent="0.2">
      <c r="BS1026" s="21">
        <v>1322</v>
      </c>
      <c r="BT1026" s="21">
        <v>30</v>
      </c>
      <c r="BU1026" s="21">
        <f t="shared" si="50"/>
        <v>-20</v>
      </c>
      <c r="BV1026" s="21">
        <v>1222</v>
      </c>
      <c r="BW1026" s="21">
        <f t="shared" si="51"/>
        <v>50</v>
      </c>
      <c r="DC1026" s="21">
        <v>1322</v>
      </c>
      <c r="DD1026" s="21">
        <v>50</v>
      </c>
      <c r="DF1026" s="21">
        <v>1222</v>
      </c>
      <c r="DG1026" s="21">
        <f t="shared" si="52"/>
        <v>50</v>
      </c>
    </row>
    <row r="1027" spans="71:111" x14ac:dyDescent="0.2">
      <c r="BS1027" s="21">
        <v>1323</v>
      </c>
      <c r="BT1027" s="21">
        <v>30</v>
      </c>
      <c r="BU1027" s="21">
        <f t="shared" si="50"/>
        <v>-20</v>
      </c>
      <c r="BV1027" s="21">
        <v>1223</v>
      </c>
      <c r="BW1027" s="21">
        <f t="shared" si="51"/>
        <v>50</v>
      </c>
      <c r="DC1027" s="21">
        <v>1323</v>
      </c>
      <c r="DD1027" s="21">
        <v>50</v>
      </c>
      <c r="DF1027" s="21">
        <v>1223</v>
      </c>
      <c r="DG1027" s="21">
        <f t="shared" si="52"/>
        <v>50</v>
      </c>
    </row>
    <row r="1028" spans="71:111" x14ac:dyDescent="0.2">
      <c r="BS1028" s="21">
        <v>1324</v>
      </c>
      <c r="BT1028" s="21">
        <v>30</v>
      </c>
      <c r="BU1028" s="21">
        <f t="shared" si="50"/>
        <v>-20</v>
      </c>
      <c r="BV1028" s="21">
        <v>1224</v>
      </c>
      <c r="BW1028" s="21">
        <f t="shared" si="51"/>
        <v>50</v>
      </c>
      <c r="DC1028" s="21">
        <v>1324</v>
      </c>
      <c r="DD1028" s="21">
        <v>50</v>
      </c>
      <c r="DF1028" s="21">
        <v>1224</v>
      </c>
      <c r="DG1028" s="21">
        <f t="shared" si="52"/>
        <v>50</v>
      </c>
    </row>
    <row r="1029" spans="71:111" x14ac:dyDescent="0.2">
      <c r="BS1029" s="21">
        <v>1325</v>
      </c>
      <c r="BT1029" s="21">
        <v>30</v>
      </c>
      <c r="BU1029" s="21">
        <f t="shared" si="50"/>
        <v>-20</v>
      </c>
      <c r="BV1029" s="21">
        <v>1225</v>
      </c>
      <c r="BW1029" s="21">
        <f t="shared" si="51"/>
        <v>50</v>
      </c>
      <c r="DC1029" s="21">
        <v>1325</v>
      </c>
      <c r="DD1029" s="21">
        <v>50</v>
      </c>
      <c r="DF1029" s="21">
        <v>1225</v>
      </c>
      <c r="DG1029" s="21">
        <f t="shared" si="52"/>
        <v>50</v>
      </c>
    </row>
    <row r="1030" spans="71:111" x14ac:dyDescent="0.2">
      <c r="BS1030" s="21">
        <v>1326</v>
      </c>
      <c r="BT1030" s="21">
        <v>30</v>
      </c>
      <c r="BU1030" s="21">
        <f t="shared" ref="BU1030:BU1093" si="53">BU1029</f>
        <v>-20</v>
      </c>
      <c r="BV1030" s="21">
        <v>1226</v>
      </c>
      <c r="BW1030" s="21">
        <f t="shared" ref="BW1030:BW1093" si="54">BW1029</f>
        <v>50</v>
      </c>
      <c r="DC1030" s="21">
        <v>1326</v>
      </c>
      <c r="DD1030" s="21">
        <v>50</v>
      </c>
      <c r="DF1030" s="21">
        <v>1226</v>
      </c>
      <c r="DG1030" s="21">
        <f t="shared" si="52"/>
        <v>50</v>
      </c>
    </row>
    <row r="1031" spans="71:111" x14ac:dyDescent="0.2">
      <c r="BS1031" s="21">
        <v>1327</v>
      </c>
      <c r="BT1031" s="21">
        <v>30</v>
      </c>
      <c r="BU1031" s="21">
        <f t="shared" si="53"/>
        <v>-20</v>
      </c>
      <c r="BV1031" s="21">
        <v>1227</v>
      </c>
      <c r="BW1031" s="21">
        <f t="shared" si="54"/>
        <v>50</v>
      </c>
      <c r="DC1031" s="21">
        <v>1327</v>
      </c>
      <c r="DD1031" s="21">
        <v>50</v>
      </c>
      <c r="DF1031" s="21">
        <v>1227</v>
      </c>
      <c r="DG1031" s="21">
        <f t="shared" si="52"/>
        <v>50</v>
      </c>
    </row>
    <row r="1032" spans="71:111" x14ac:dyDescent="0.2">
      <c r="BS1032" s="21">
        <v>1328</v>
      </c>
      <c r="BT1032" s="21">
        <v>30</v>
      </c>
      <c r="BU1032" s="21">
        <f t="shared" si="53"/>
        <v>-20</v>
      </c>
      <c r="BV1032" s="21">
        <v>1228</v>
      </c>
      <c r="BW1032" s="21">
        <f t="shared" si="54"/>
        <v>50</v>
      </c>
      <c r="DC1032" s="21">
        <v>1328</v>
      </c>
      <c r="DD1032" s="21">
        <v>50</v>
      </c>
      <c r="DF1032" s="21">
        <v>1228</v>
      </c>
      <c r="DG1032" s="21">
        <f t="shared" si="52"/>
        <v>50</v>
      </c>
    </row>
    <row r="1033" spans="71:111" x14ac:dyDescent="0.2">
      <c r="BS1033" s="21">
        <v>1329</v>
      </c>
      <c r="BT1033" s="21">
        <v>30</v>
      </c>
      <c r="BU1033" s="21">
        <f t="shared" si="53"/>
        <v>-20</v>
      </c>
      <c r="BV1033" s="21">
        <v>1229</v>
      </c>
      <c r="BW1033" s="21">
        <f t="shared" si="54"/>
        <v>50</v>
      </c>
      <c r="DC1033" s="21">
        <v>1329</v>
      </c>
      <c r="DD1033" s="21">
        <v>50</v>
      </c>
      <c r="DF1033" s="21">
        <v>1229</v>
      </c>
      <c r="DG1033" s="21">
        <f t="shared" si="52"/>
        <v>50</v>
      </c>
    </row>
    <row r="1034" spans="71:111" x14ac:dyDescent="0.2">
      <c r="BS1034" s="21">
        <v>1330</v>
      </c>
      <c r="BT1034" s="21">
        <v>30</v>
      </c>
      <c r="BU1034" s="21">
        <f t="shared" si="53"/>
        <v>-20</v>
      </c>
      <c r="BV1034" s="21">
        <v>1230</v>
      </c>
      <c r="BW1034" s="21">
        <f t="shared" si="54"/>
        <v>50</v>
      </c>
      <c r="DC1034" s="21">
        <v>1330</v>
      </c>
      <c r="DD1034" s="21">
        <v>50</v>
      </c>
      <c r="DF1034" s="21">
        <v>1230</v>
      </c>
      <c r="DG1034" s="21">
        <f t="shared" si="52"/>
        <v>50</v>
      </c>
    </row>
    <row r="1035" spans="71:111" x14ac:dyDescent="0.2">
      <c r="BS1035" s="21">
        <v>1331</v>
      </c>
      <c r="BT1035" s="21">
        <v>30</v>
      </c>
      <c r="BU1035" s="21">
        <f t="shared" si="53"/>
        <v>-20</v>
      </c>
      <c r="BV1035" s="21">
        <v>1231</v>
      </c>
      <c r="BW1035" s="21">
        <f t="shared" si="54"/>
        <v>50</v>
      </c>
      <c r="DC1035" s="21">
        <v>1331</v>
      </c>
      <c r="DD1035" s="21">
        <v>50</v>
      </c>
      <c r="DF1035" s="21">
        <v>1231</v>
      </c>
      <c r="DG1035" s="21">
        <f t="shared" si="52"/>
        <v>50</v>
      </c>
    </row>
    <row r="1036" spans="71:111" x14ac:dyDescent="0.2">
      <c r="BS1036" s="21">
        <v>1332</v>
      </c>
      <c r="BT1036" s="21">
        <v>30</v>
      </c>
      <c r="BU1036" s="21">
        <f t="shared" si="53"/>
        <v>-20</v>
      </c>
      <c r="BV1036" s="21">
        <v>1232</v>
      </c>
      <c r="BW1036" s="21">
        <f t="shared" si="54"/>
        <v>50</v>
      </c>
      <c r="DC1036" s="21">
        <v>1332</v>
      </c>
      <c r="DD1036" s="21">
        <v>50</v>
      </c>
      <c r="DF1036" s="21">
        <v>1232</v>
      </c>
      <c r="DG1036" s="21">
        <f t="shared" si="52"/>
        <v>50</v>
      </c>
    </row>
    <row r="1037" spans="71:111" x14ac:dyDescent="0.2">
      <c r="BS1037" s="21">
        <v>1333</v>
      </c>
      <c r="BT1037" s="21">
        <v>30</v>
      </c>
      <c r="BU1037" s="21">
        <f t="shared" si="53"/>
        <v>-20</v>
      </c>
      <c r="BV1037" s="21">
        <v>1233</v>
      </c>
      <c r="BW1037" s="21">
        <f t="shared" si="54"/>
        <v>50</v>
      </c>
      <c r="DC1037" s="21">
        <v>1333</v>
      </c>
      <c r="DD1037" s="21">
        <v>50</v>
      </c>
      <c r="DF1037" s="21">
        <v>1233</v>
      </c>
      <c r="DG1037" s="21">
        <f t="shared" si="52"/>
        <v>50</v>
      </c>
    </row>
    <row r="1038" spans="71:111" x14ac:dyDescent="0.2">
      <c r="BS1038" s="21">
        <v>1334</v>
      </c>
      <c r="BT1038" s="21">
        <v>30</v>
      </c>
      <c r="BU1038" s="21">
        <f t="shared" si="53"/>
        <v>-20</v>
      </c>
      <c r="BV1038" s="21">
        <v>1234</v>
      </c>
      <c r="BW1038" s="21">
        <f t="shared" si="54"/>
        <v>50</v>
      </c>
      <c r="DC1038" s="21">
        <v>1334</v>
      </c>
      <c r="DD1038" s="21">
        <v>50</v>
      </c>
      <c r="DF1038" s="21">
        <v>1234</v>
      </c>
      <c r="DG1038" s="21">
        <f t="shared" si="52"/>
        <v>50</v>
      </c>
    </row>
    <row r="1039" spans="71:111" x14ac:dyDescent="0.2">
      <c r="BS1039" s="21">
        <v>1335</v>
      </c>
      <c r="BT1039" s="21">
        <v>30</v>
      </c>
      <c r="BU1039" s="21">
        <f t="shared" si="53"/>
        <v>-20</v>
      </c>
      <c r="BV1039" s="21">
        <v>1235</v>
      </c>
      <c r="BW1039" s="21">
        <f t="shared" si="54"/>
        <v>50</v>
      </c>
      <c r="DC1039" s="21">
        <v>1335</v>
      </c>
      <c r="DD1039" s="21">
        <v>50</v>
      </c>
      <c r="DF1039" s="21">
        <v>1235</v>
      </c>
      <c r="DG1039" s="21">
        <f t="shared" si="52"/>
        <v>50</v>
      </c>
    </row>
    <row r="1040" spans="71:111" x14ac:dyDescent="0.2">
      <c r="BS1040" s="21">
        <v>1336</v>
      </c>
      <c r="BT1040" s="21">
        <v>30</v>
      </c>
      <c r="BU1040" s="21">
        <f t="shared" si="53"/>
        <v>-20</v>
      </c>
      <c r="BV1040" s="21">
        <v>1236</v>
      </c>
      <c r="BW1040" s="21">
        <f t="shared" si="54"/>
        <v>50</v>
      </c>
      <c r="DC1040" s="21">
        <v>1336</v>
      </c>
      <c r="DD1040" s="21">
        <v>50</v>
      </c>
      <c r="DF1040" s="21">
        <v>1236</v>
      </c>
      <c r="DG1040" s="21">
        <f t="shared" si="52"/>
        <v>50</v>
      </c>
    </row>
    <row r="1041" spans="71:111" x14ac:dyDescent="0.2">
      <c r="BS1041" s="21">
        <v>1337</v>
      </c>
      <c r="BT1041" s="21">
        <v>30</v>
      </c>
      <c r="BU1041" s="21">
        <f t="shared" si="53"/>
        <v>-20</v>
      </c>
      <c r="BV1041" s="21">
        <v>1237</v>
      </c>
      <c r="BW1041" s="21">
        <f t="shared" si="54"/>
        <v>50</v>
      </c>
      <c r="DC1041" s="21">
        <v>1337</v>
      </c>
      <c r="DD1041" s="21">
        <v>50</v>
      </c>
      <c r="DF1041" s="21">
        <v>1237</v>
      </c>
      <c r="DG1041" s="21">
        <f t="shared" si="52"/>
        <v>50</v>
      </c>
    </row>
    <row r="1042" spans="71:111" x14ac:dyDescent="0.2">
      <c r="BS1042" s="21">
        <v>1338</v>
      </c>
      <c r="BT1042" s="21">
        <v>30</v>
      </c>
      <c r="BU1042" s="21">
        <f t="shared" si="53"/>
        <v>-20</v>
      </c>
      <c r="BV1042" s="21">
        <v>1238</v>
      </c>
      <c r="BW1042" s="21">
        <f t="shared" si="54"/>
        <v>50</v>
      </c>
      <c r="DC1042" s="21">
        <v>1338</v>
      </c>
      <c r="DD1042" s="21">
        <v>50</v>
      </c>
      <c r="DF1042" s="21">
        <v>1238</v>
      </c>
      <c r="DG1042" s="21">
        <f t="shared" si="52"/>
        <v>50</v>
      </c>
    </row>
    <row r="1043" spans="71:111" x14ac:dyDescent="0.2">
      <c r="BS1043" s="21">
        <v>1339</v>
      </c>
      <c r="BT1043" s="21">
        <v>30</v>
      </c>
      <c r="BU1043" s="21">
        <f t="shared" si="53"/>
        <v>-20</v>
      </c>
      <c r="BV1043" s="21">
        <v>1239</v>
      </c>
      <c r="BW1043" s="21">
        <f t="shared" si="54"/>
        <v>50</v>
      </c>
      <c r="DC1043" s="21">
        <v>1339</v>
      </c>
      <c r="DD1043" s="21">
        <v>50</v>
      </c>
      <c r="DF1043" s="21">
        <v>1239</v>
      </c>
      <c r="DG1043" s="21">
        <f t="shared" si="52"/>
        <v>50</v>
      </c>
    </row>
    <row r="1044" spans="71:111" x14ac:dyDescent="0.2">
      <c r="BS1044" s="21">
        <v>1340</v>
      </c>
      <c r="BT1044" s="21">
        <v>30</v>
      </c>
      <c r="BU1044" s="21">
        <f t="shared" si="53"/>
        <v>-20</v>
      </c>
      <c r="BV1044" s="21">
        <v>1240</v>
      </c>
      <c r="BW1044" s="21">
        <f t="shared" si="54"/>
        <v>50</v>
      </c>
      <c r="DC1044" s="21">
        <v>1340</v>
      </c>
      <c r="DD1044" s="21">
        <v>50</v>
      </c>
      <c r="DF1044" s="21">
        <v>1240</v>
      </c>
      <c r="DG1044" s="21">
        <f t="shared" si="52"/>
        <v>50</v>
      </c>
    </row>
    <row r="1045" spans="71:111" x14ac:dyDescent="0.2">
      <c r="BS1045" s="21">
        <v>1341</v>
      </c>
      <c r="BT1045" s="21">
        <v>30</v>
      </c>
      <c r="BU1045" s="21">
        <f t="shared" si="53"/>
        <v>-20</v>
      </c>
      <c r="BV1045" s="21">
        <v>1241</v>
      </c>
      <c r="BW1045" s="21">
        <f t="shared" si="54"/>
        <v>50</v>
      </c>
      <c r="DC1045" s="21">
        <v>1341</v>
      </c>
      <c r="DD1045" s="21">
        <v>50</v>
      </c>
      <c r="DF1045" s="21">
        <v>1241</v>
      </c>
      <c r="DG1045" s="21">
        <f t="shared" si="52"/>
        <v>50</v>
      </c>
    </row>
    <row r="1046" spans="71:111" x14ac:dyDescent="0.2">
      <c r="BS1046" s="21">
        <v>1342</v>
      </c>
      <c r="BT1046" s="21">
        <v>30</v>
      </c>
      <c r="BU1046" s="21">
        <f t="shared" si="53"/>
        <v>-20</v>
      </c>
      <c r="BV1046" s="21">
        <v>1242</v>
      </c>
      <c r="BW1046" s="21">
        <f t="shared" si="54"/>
        <v>50</v>
      </c>
      <c r="DC1046" s="21">
        <v>1342</v>
      </c>
      <c r="DD1046" s="21">
        <v>50</v>
      </c>
      <c r="DF1046" s="21">
        <v>1242</v>
      </c>
      <c r="DG1046" s="21">
        <f t="shared" si="52"/>
        <v>50</v>
      </c>
    </row>
    <row r="1047" spans="71:111" x14ac:dyDescent="0.2">
      <c r="BS1047" s="21">
        <v>1343</v>
      </c>
      <c r="BT1047" s="21">
        <v>30</v>
      </c>
      <c r="BU1047" s="21">
        <f t="shared" si="53"/>
        <v>-20</v>
      </c>
      <c r="BV1047" s="21">
        <v>1243</v>
      </c>
      <c r="BW1047" s="21">
        <f t="shared" si="54"/>
        <v>50</v>
      </c>
      <c r="DC1047" s="21">
        <v>1343</v>
      </c>
      <c r="DD1047" s="21">
        <v>50</v>
      </c>
      <c r="DF1047" s="21">
        <v>1243</v>
      </c>
      <c r="DG1047" s="21">
        <f t="shared" si="52"/>
        <v>50</v>
      </c>
    </row>
    <row r="1048" spans="71:111" x14ac:dyDescent="0.2">
      <c r="BS1048" s="21">
        <v>1344</v>
      </c>
      <c r="BT1048" s="21">
        <v>30</v>
      </c>
      <c r="BU1048" s="21">
        <f t="shared" si="53"/>
        <v>-20</v>
      </c>
      <c r="BV1048" s="21">
        <v>1244</v>
      </c>
      <c r="BW1048" s="21">
        <f t="shared" si="54"/>
        <v>50</v>
      </c>
      <c r="DC1048" s="21">
        <v>1344</v>
      </c>
      <c r="DD1048" s="21">
        <v>50</v>
      </c>
      <c r="DF1048" s="21">
        <v>1244</v>
      </c>
      <c r="DG1048" s="21">
        <f t="shared" si="52"/>
        <v>50</v>
      </c>
    </row>
    <row r="1049" spans="71:111" x14ac:dyDescent="0.2">
      <c r="BS1049" s="21">
        <v>1345</v>
      </c>
      <c r="BT1049" s="21">
        <v>30</v>
      </c>
      <c r="BU1049" s="21">
        <f t="shared" si="53"/>
        <v>-20</v>
      </c>
      <c r="BV1049" s="21">
        <v>1245</v>
      </c>
      <c r="BW1049" s="21">
        <f t="shared" si="54"/>
        <v>50</v>
      </c>
      <c r="DC1049" s="21">
        <v>1345</v>
      </c>
      <c r="DD1049" s="21">
        <v>50</v>
      </c>
      <c r="DF1049" s="21">
        <v>1245</v>
      </c>
      <c r="DG1049" s="21">
        <f t="shared" si="52"/>
        <v>50</v>
      </c>
    </row>
    <row r="1050" spans="71:111" x14ac:dyDescent="0.2">
      <c r="BS1050" s="21">
        <v>1346</v>
      </c>
      <c r="BT1050" s="21">
        <v>30</v>
      </c>
      <c r="BU1050" s="21">
        <f t="shared" si="53"/>
        <v>-20</v>
      </c>
      <c r="BV1050" s="21">
        <v>1246</v>
      </c>
      <c r="BW1050" s="21">
        <f t="shared" si="54"/>
        <v>50</v>
      </c>
      <c r="DC1050" s="21">
        <v>1346</v>
      </c>
      <c r="DD1050" s="21">
        <v>50</v>
      </c>
      <c r="DF1050" s="21">
        <v>1246</v>
      </c>
      <c r="DG1050" s="21">
        <f t="shared" si="52"/>
        <v>50</v>
      </c>
    </row>
    <row r="1051" spans="71:111" x14ac:dyDescent="0.2">
      <c r="BS1051" s="21">
        <v>1347</v>
      </c>
      <c r="BT1051" s="21">
        <v>30</v>
      </c>
      <c r="BU1051" s="21">
        <f t="shared" si="53"/>
        <v>-20</v>
      </c>
      <c r="BV1051" s="21">
        <v>1247</v>
      </c>
      <c r="BW1051" s="21">
        <f t="shared" si="54"/>
        <v>50</v>
      </c>
      <c r="DC1051" s="21">
        <v>1347</v>
      </c>
      <c r="DD1051" s="21">
        <v>50</v>
      </c>
      <c r="DF1051" s="21">
        <v>1247</v>
      </c>
      <c r="DG1051" s="21">
        <f t="shared" si="52"/>
        <v>50</v>
      </c>
    </row>
    <row r="1052" spans="71:111" x14ac:dyDescent="0.2">
      <c r="BS1052" s="21">
        <v>1348</v>
      </c>
      <c r="BT1052" s="21">
        <v>30</v>
      </c>
      <c r="BU1052" s="21">
        <f t="shared" si="53"/>
        <v>-20</v>
      </c>
      <c r="BV1052" s="21">
        <v>1248</v>
      </c>
      <c r="BW1052" s="21">
        <f t="shared" si="54"/>
        <v>50</v>
      </c>
      <c r="DC1052" s="21">
        <v>1348</v>
      </c>
      <c r="DD1052" s="21">
        <v>50</v>
      </c>
      <c r="DF1052" s="21">
        <v>1248</v>
      </c>
      <c r="DG1052" s="21">
        <f t="shared" si="52"/>
        <v>50</v>
      </c>
    </row>
    <row r="1053" spans="71:111" x14ac:dyDescent="0.2">
      <c r="BS1053" s="21">
        <v>1349</v>
      </c>
      <c r="BT1053" s="21">
        <v>30</v>
      </c>
      <c r="BU1053" s="21">
        <f t="shared" si="53"/>
        <v>-20</v>
      </c>
      <c r="BV1053" s="21">
        <v>1249</v>
      </c>
      <c r="BW1053" s="21">
        <f t="shared" si="54"/>
        <v>50</v>
      </c>
      <c r="DC1053" s="21">
        <v>1349</v>
      </c>
      <c r="DD1053" s="21">
        <v>50</v>
      </c>
      <c r="DF1053" s="21">
        <v>1249</v>
      </c>
      <c r="DG1053" s="21">
        <f t="shared" si="52"/>
        <v>50</v>
      </c>
    </row>
    <row r="1054" spans="71:111" x14ac:dyDescent="0.2">
      <c r="BS1054" s="21">
        <v>1350</v>
      </c>
      <c r="BT1054" s="21">
        <v>30</v>
      </c>
      <c r="BU1054" s="21">
        <f t="shared" si="53"/>
        <v>-20</v>
      </c>
      <c r="BV1054" s="21">
        <v>1250</v>
      </c>
      <c r="BW1054" s="21">
        <f t="shared" si="54"/>
        <v>50</v>
      </c>
      <c r="DC1054" s="21">
        <v>1350</v>
      </c>
      <c r="DD1054" s="21">
        <v>50</v>
      </c>
      <c r="DF1054" s="21">
        <v>1250</v>
      </c>
      <c r="DG1054" s="21">
        <f t="shared" si="52"/>
        <v>50</v>
      </c>
    </row>
    <row r="1055" spans="71:111" x14ac:dyDescent="0.2">
      <c r="BS1055" s="21">
        <v>1351</v>
      </c>
      <c r="BT1055" s="21">
        <v>30</v>
      </c>
      <c r="BU1055" s="21">
        <f t="shared" si="53"/>
        <v>-20</v>
      </c>
      <c r="BV1055" s="21">
        <v>1251</v>
      </c>
      <c r="BW1055" s="21">
        <f t="shared" si="54"/>
        <v>50</v>
      </c>
      <c r="DC1055" s="21">
        <v>1351</v>
      </c>
      <c r="DD1055" s="21">
        <v>50</v>
      </c>
      <c r="DF1055" s="21">
        <v>1251</v>
      </c>
      <c r="DG1055" s="21">
        <f t="shared" si="52"/>
        <v>50</v>
      </c>
    </row>
    <row r="1056" spans="71:111" x14ac:dyDescent="0.2">
      <c r="BS1056" s="21">
        <v>1352</v>
      </c>
      <c r="BT1056" s="21">
        <v>30</v>
      </c>
      <c r="BU1056" s="21">
        <f t="shared" si="53"/>
        <v>-20</v>
      </c>
      <c r="BV1056" s="21">
        <v>1252</v>
      </c>
      <c r="BW1056" s="21">
        <f t="shared" si="54"/>
        <v>50</v>
      </c>
      <c r="DC1056" s="21">
        <v>1352</v>
      </c>
      <c r="DD1056" s="21">
        <v>50</v>
      </c>
      <c r="DF1056" s="21">
        <v>1252</v>
      </c>
      <c r="DG1056" s="21">
        <f t="shared" si="52"/>
        <v>50</v>
      </c>
    </row>
    <row r="1057" spans="71:111" x14ac:dyDescent="0.2">
      <c r="BS1057" s="21">
        <v>1353</v>
      </c>
      <c r="BT1057" s="21">
        <v>30</v>
      </c>
      <c r="BU1057" s="21">
        <f t="shared" si="53"/>
        <v>-20</v>
      </c>
      <c r="BV1057" s="21">
        <v>1253</v>
      </c>
      <c r="BW1057" s="21">
        <f t="shared" si="54"/>
        <v>50</v>
      </c>
      <c r="DC1057" s="21">
        <v>1353</v>
      </c>
      <c r="DD1057" s="21">
        <v>50</v>
      </c>
      <c r="DF1057" s="21">
        <v>1253</v>
      </c>
      <c r="DG1057" s="21">
        <f t="shared" si="52"/>
        <v>50</v>
      </c>
    </row>
    <row r="1058" spans="71:111" x14ac:dyDescent="0.2">
      <c r="BS1058" s="21">
        <v>1354</v>
      </c>
      <c r="BT1058" s="21">
        <v>30</v>
      </c>
      <c r="BU1058" s="21">
        <f t="shared" si="53"/>
        <v>-20</v>
      </c>
      <c r="BV1058" s="21">
        <v>1254</v>
      </c>
      <c r="BW1058" s="21">
        <f t="shared" si="54"/>
        <v>50</v>
      </c>
      <c r="DC1058" s="21">
        <v>1354</v>
      </c>
      <c r="DD1058" s="21">
        <v>50</v>
      </c>
      <c r="DF1058" s="21">
        <v>1254</v>
      </c>
      <c r="DG1058" s="21">
        <f t="shared" si="52"/>
        <v>50</v>
      </c>
    </row>
    <row r="1059" spans="71:111" x14ac:dyDescent="0.2">
      <c r="BS1059" s="21">
        <v>1355</v>
      </c>
      <c r="BT1059" s="21">
        <v>30</v>
      </c>
      <c r="BU1059" s="21">
        <f t="shared" si="53"/>
        <v>-20</v>
      </c>
      <c r="BV1059" s="21">
        <v>1255</v>
      </c>
      <c r="BW1059" s="21">
        <f t="shared" si="54"/>
        <v>50</v>
      </c>
      <c r="DC1059" s="21">
        <v>1355</v>
      </c>
      <c r="DD1059" s="21">
        <v>50</v>
      </c>
      <c r="DF1059" s="21">
        <v>1255</v>
      </c>
      <c r="DG1059" s="21">
        <f t="shared" si="52"/>
        <v>50</v>
      </c>
    </row>
    <row r="1060" spans="71:111" x14ac:dyDescent="0.2">
      <c r="BS1060" s="21">
        <v>1356</v>
      </c>
      <c r="BT1060" s="21">
        <v>30</v>
      </c>
      <c r="BU1060" s="21">
        <f t="shared" si="53"/>
        <v>-20</v>
      </c>
      <c r="BV1060" s="21">
        <v>1256</v>
      </c>
      <c r="BW1060" s="21">
        <f t="shared" si="54"/>
        <v>50</v>
      </c>
      <c r="DC1060" s="21">
        <v>1356</v>
      </c>
      <c r="DD1060" s="21">
        <v>50</v>
      </c>
      <c r="DF1060" s="21">
        <v>1256</v>
      </c>
      <c r="DG1060" s="21">
        <f t="shared" si="52"/>
        <v>50</v>
      </c>
    </row>
    <row r="1061" spans="71:111" x14ac:dyDescent="0.2">
      <c r="BS1061" s="21">
        <v>1357</v>
      </c>
      <c r="BT1061" s="21">
        <v>30</v>
      </c>
      <c r="BU1061" s="21">
        <f t="shared" si="53"/>
        <v>-20</v>
      </c>
      <c r="BV1061" s="21">
        <v>1257</v>
      </c>
      <c r="BW1061" s="21">
        <f t="shared" si="54"/>
        <v>50</v>
      </c>
      <c r="DC1061" s="21">
        <v>1357</v>
      </c>
      <c r="DD1061" s="21">
        <v>50</v>
      </c>
      <c r="DF1061" s="21">
        <v>1257</v>
      </c>
      <c r="DG1061" s="21">
        <f t="shared" si="52"/>
        <v>50</v>
      </c>
    </row>
    <row r="1062" spans="71:111" x14ac:dyDescent="0.2">
      <c r="BS1062" s="21">
        <v>1358</v>
      </c>
      <c r="BT1062" s="21">
        <v>30</v>
      </c>
      <c r="BU1062" s="21">
        <f t="shared" si="53"/>
        <v>-20</v>
      </c>
      <c r="BV1062" s="21">
        <v>1258</v>
      </c>
      <c r="BW1062" s="21">
        <f t="shared" si="54"/>
        <v>50</v>
      </c>
      <c r="DC1062" s="21">
        <v>1358</v>
      </c>
      <c r="DD1062" s="21">
        <v>50</v>
      </c>
      <c r="DF1062" s="21">
        <v>1258</v>
      </c>
      <c r="DG1062" s="21">
        <f t="shared" si="52"/>
        <v>50</v>
      </c>
    </row>
    <row r="1063" spans="71:111" x14ac:dyDescent="0.2">
      <c r="BS1063" s="21">
        <v>1359</v>
      </c>
      <c r="BT1063" s="21">
        <v>30</v>
      </c>
      <c r="BU1063" s="21">
        <f t="shared" si="53"/>
        <v>-20</v>
      </c>
      <c r="BV1063" s="21">
        <v>1259</v>
      </c>
      <c r="BW1063" s="21">
        <f t="shared" si="54"/>
        <v>50</v>
      </c>
      <c r="DC1063" s="21">
        <v>1359</v>
      </c>
      <c r="DD1063" s="21">
        <v>50</v>
      </c>
      <c r="DF1063" s="21">
        <v>1259</v>
      </c>
      <c r="DG1063" s="21">
        <f t="shared" si="52"/>
        <v>50</v>
      </c>
    </row>
    <row r="1064" spans="71:111" x14ac:dyDescent="0.2">
      <c r="BS1064" s="21">
        <v>1360</v>
      </c>
      <c r="BT1064" s="21">
        <v>30</v>
      </c>
      <c r="BU1064" s="21">
        <f t="shared" si="53"/>
        <v>-20</v>
      </c>
      <c r="BV1064" s="21">
        <v>1260</v>
      </c>
      <c r="BW1064" s="21">
        <f t="shared" si="54"/>
        <v>50</v>
      </c>
      <c r="DC1064" s="21">
        <v>1360</v>
      </c>
      <c r="DD1064" s="21">
        <v>50</v>
      </c>
      <c r="DF1064" s="21">
        <v>1260</v>
      </c>
      <c r="DG1064" s="21">
        <f t="shared" si="52"/>
        <v>50</v>
      </c>
    </row>
    <row r="1065" spans="71:111" x14ac:dyDescent="0.2">
      <c r="BS1065" s="21">
        <v>1361</v>
      </c>
      <c r="BT1065" s="21">
        <v>30</v>
      </c>
      <c r="BU1065" s="21">
        <f t="shared" si="53"/>
        <v>-20</v>
      </c>
      <c r="BV1065" s="21">
        <v>1261</v>
      </c>
      <c r="BW1065" s="21">
        <f t="shared" si="54"/>
        <v>50</v>
      </c>
      <c r="DC1065" s="21">
        <v>1361</v>
      </c>
      <c r="DD1065" s="21">
        <v>50</v>
      </c>
      <c r="DF1065" s="21">
        <v>1261</v>
      </c>
      <c r="DG1065" s="21">
        <f t="shared" si="52"/>
        <v>50</v>
      </c>
    </row>
    <row r="1066" spans="71:111" x14ac:dyDescent="0.2">
      <c r="BS1066" s="21">
        <v>1362</v>
      </c>
      <c r="BT1066" s="21">
        <v>30</v>
      </c>
      <c r="BU1066" s="21">
        <f t="shared" si="53"/>
        <v>-20</v>
      </c>
      <c r="BV1066" s="21">
        <v>1262</v>
      </c>
      <c r="BW1066" s="21">
        <f t="shared" si="54"/>
        <v>50</v>
      </c>
      <c r="DC1066" s="21">
        <v>1362</v>
      </c>
      <c r="DD1066" s="21">
        <v>50</v>
      </c>
      <c r="DF1066" s="21">
        <v>1262</v>
      </c>
      <c r="DG1066" s="21">
        <f t="shared" si="52"/>
        <v>50</v>
      </c>
    </row>
    <row r="1067" spans="71:111" x14ac:dyDescent="0.2">
      <c r="BS1067" s="21">
        <v>1363</v>
      </c>
      <c r="BT1067" s="21">
        <v>30</v>
      </c>
      <c r="BU1067" s="21">
        <f t="shared" si="53"/>
        <v>-20</v>
      </c>
      <c r="BV1067" s="21">
        <v>1263</v>
      </c>
      <c r="BW1067" s="21">
        <f t="shared" si="54"/>
        <v>50</v>
      </c>
      <c r="DC1067" s="21">
        <v>1363</v>
      </c>
      <c r="DD1067" s="21">
        <v>50</v>
      </c>
      <c r="DF1067" s="21">
        <v>1263</v>
      </c>
      <c r="DG1067" s="21">
        <f t="shared" si="52"/>
        <v>50</v>
      </c>
    </row>
    <row r="1068" spans="71:111" x14ac:dyDescent="0.2">
      <c r="BS1068" s="21">
        <v>1364</v>
      </c>
      <c r="BT1068" s="21">
        <v>30</v>
      </c>
      <c r="BU1068" s="21">
        <f t="shared" si="53"/>
        <v>-20</v>
      </c>
      <c r="BV1068" s="21">
        <v>1264</v>
      </c>
      <c r="BW1068" s="21">
        <f t="shared" si="54"/>
        <v>50</v>
      </c>
      <c r="DC1068" s="21">
        <v>1364</v>
      </c>
      <c r="DD1068" s="21">
        <v>50</v>
      </c>
      <c r="DF1068" s="21">
        <v>1264</v>
      </c>
      <c r="DG1068" s="21">
        <f t="shared" si="52"/>
        <v>50</v>
      </c>
    </row>
    <row r="1069" spans="71:111" x14ac:dyDescent="0.2">
      <c r="BS1069" s="21">
        <v>1365</v>
      </c>
      <c r="BT1069" s="21">
        <v>30</v>
      </c>
      <c r="BU1069" s="21">
        <f t="shared" si="53"/>
        <v>-20</v>
      </c>
      <c r="BV1069" s="21">
        <v>1265</v>
      </c>
      <c r="BW1069" s="21">
        <f t="shared" si="54"/>
        <v>50</v>
      </c>
      <c r="DC1069" s="21">
        <v>1365</v>
      </c>
      <c r="DD1069" s="21">
        <v>50</v>
      </c>
      <c r="DF1069" s="21">
        <v>1265</v>
      </c>
      <c r="DG1069" s="21">
        <f t="shared" si="52"/>
        <v>50</v>
      </c>
    </row>
    <row r="1070" spans="71:111" x14ac:dyDescent="0.2">
      <c r="BS1070" s="21">
        <v>1366</v>
      </c>
      <c r="BT1070" s="21">
        <v>30</v>
      </c>
      <c r="BU1070" s="21">
        <f t="shared" si="53"/>
        <v>-20</v>
      </c>
      <c r="BV1070" s="21">
        <v>1266</v>
      </c>
      <c r="BW1070" s="21">
        <f t="shared" si="54"/>
        <v>50</v>
      </c>
      <c r="DC1070" s="21">
        <v>1366</v>
      </c>
      <c r="DD1070" s="21">
        <v>50</v>
      </c>
      <c r="DF1070" s="21">
        <v>1266</v>
      </c>
      <c r="DG1070" s="21">
        <f t="shared" si="52"/>
        <v>50</v>
      </c>
    </row>
    <row r="1071" spans="71:111" x14ac:dyDescent="0.2">
      <c r="BS1071" s="21">
        <v>1367</v>
      </c>
      <c r="BT1071" s="21">
        <v>30</v>
      </c>
      <c r="BU1071" s="21">
        <f t="shared" si="53"/>
        <v>-20</v>
      </c>
      <c r="BV1071" s="21">
        <v>1267</v>
      </c>
      <c r="BW1071" s="21">
        <f t="shared" si="54"/>
        <v>50</v>
      </c>
      <c r="DC1071" s="21">
        <v>1367</v>
      </c>
      <c r="DD1071" s="21">
        <v>50</v>
      </c>
      <c r="DF1071" s="21">
        <v>1267</v>
      </c>
      <c r="DG1071" s="21">
        <f t="shared" si="52"/>
        <v>50</v>
      </c>
    </row>
    <row r="1072" spans="71:111" x14ac:dyDescent="0.2">
      <c r="BS1072" s="21">
        <v>1368</v>
      </c>
      <c r="BT1072" s="21">
        <v>30</v>
      </c>
      <c r="BU1072" s="21">
        <f t="shared" si="53"/>
        <v>-20</v>
      </c>
      <c r="BV1072" s="21">
        <v>1268</v>
      </c>
      <c r="BW1072" s="21">
        <f t="shared" si="54"/>
        <v>50</v>
      </c>
      <c r="DC1072" s="21">
        <v>1368</v>
      </c>
      <c r="DD1072" s="21">
        <v>50</v>
      </c>
      <c r="DF1072" s="21">
        <v>1268</v>
      </c>
      <c r="DG1072" s="21">
        <f t="shared" si="52"/>
        <v>50</v>
      </c>
    </row>
    <row r="1073" spans="71:111" x14ac:dyDescent="0.2">
      <c r="BS1073" s="21">
        <v>1369</v>
      </c>
      <c r="BT1073" s="21">
        <v>30</v>
      </c>
      <c r="BU1073" s="21">
        <f t="shared" si="53"/>
        <v>-20</v>
      </c>
      <c r="BV1073" s="21">
        <v>1269</v>
      </c>
      <c r="BW1073" s="21">
        <f t="shared" si="54"/>
        <v>50</v>
      </c>
      <c r="DC1073" s="21">
        <v>1369</v>
      </c>
      <c r="DD1073" s="21">
        <v>50</v>
      </c>
      <c r="DF1073" s="21">
        <v>1269</v>
      </c>
      <c r="DG1073" s="21">
        <f t="shared" si="52"/>
        <v>50</v>
      </c>
    </row>
    <row r="1074" spans="71:111" x14ac:dyDescent="0.2">
      <c r="BS1074" s="21">
        <v>1370</v>
      </c>
      <c r="BT1074" s="21">
        <v>30</v>
      </c>
      <c r="BU1074" s="21">
        <f t="shared" si="53"/>
        <v>-20</v>
      </c>
      <c r="BV1074" s="21">
        <v>1270</v>
      </c>
      <c r="BW1074" s="21">
        <f t="shared" si="54"/>
        <v>50</v>
      </c>
      <c r="DC1074" s="21">
        <v>1370</v>
      </c>
      <c r="DD1074" s="21">
        <v>50</v>
      </c>
      <c r="DF1074" s="21">
        <v>1270</v>
      </c>
      <c r="DG1074" s="21">
        <f t="shared" si="52"/>
        <v>50</v>
      </c>
    </row>
    <row r="1075" spans="71:111" x14ac:dyDescent="0.2">
      <c r="BS1075" s="21">
        <v>1371</v>
      </c>
      <c r="BT1075" s="21">
        <v>30</v>
      </c>
      <c r="BU1075" s="21">
        <f t="shared" si="53"/>
        <v>-20</v>
      </c>
      <c r="BV1075" s="21">
        <v>1271</v>
      </c>
      <c r="BW1075" s="21">
        <f t="shared" si="54"/>
        <v>50</v>
      </c>
      <c r="DC1075" s="21">
        <v>1371</v>
      </c>
      <c r="DD1075" s="21">
        <v>50</v>
      </c>
      <c r="DF1075" s="21">
        <v>1271</v>
      </c>
      <c r="DG1075" s="21">
        <f t="shared" si="52"/>
        <v>50</v>
      </c>
    </row>
    <row r="1076" spans="71:111" x14ac:dyDescent="0.2">
      <c r="BS1076" s="21">
        <v>1372</v>
      </c>
      <c r="BT1076" s="21">
        <v>30</v>
      </c>
      <c r="BU1076" s="21">
        <f t="shared" si="53"/>
        <v>-20</v>
      </c>
      <c r="BV1076" s="21">
        <v>1272</v>
      </c>
      <c r="BW1076" s="21">
        <f t="shared" si="54"/>
        <v>50</v>
      </c>
      <c r="DC1076" s="21">
        <v>1372</v>
      </c>
      <c r="DD1076" s="21">
        <v>50</v>
      </c>
      <c r="DF1076" s="21">
        <v>1272</v>
      </c>
      <c r="DG1076" s="21">
        <f t="shared" si="52"/>
        <v>50</v>
      </c>
    </row>
    <row r="1077" spans="71:111" x14ac:dyDescent="0.2">
      <c r="BS1077" s="21">
        <v>1373</v>
      </c>
      <c r="BT1077" s="21">
        <v>30</v>
      </c>
      <c r="BU1077" s="21">
        <f t="shared" si="53"/>
        <v>-20</v>
      </c>
      <c r="BV1077" s="21">
        <v>1273</v>
      </c>
      <c r="BW1077" s="21">
        <f t="shared" si="54"/>
        <v>50</v>
      </c>
      <c r="DC1077" s="21">
        <v>1373</v>
      </c>
      <c r="DD1077" s="21">
        <v>50</v>
      </c>
      <c r="DF1077" s="21">
        <v>1273</v>
      </c>
      <c r="DG1077" s="21">
        <f t="shared" si="52"/>
        <v>50</v>
      </c>
    </row>
    <row r="1078" spans="71:111" x14ac:dyDescent="0.2">
      <c r="BS1078" s="21">
        <v>1374</v>
      </c>
      <c r="BT1078" s="21">
        <v>30</v>
      </c>
      <c r="BU1078" s="21">
        <f t="shared" si="53"/>
        <v>-20</v>
      </c>
      <c r="BV1078" s="21">
        <v>1274</v>
      </c>
      <c r="BW1078" s="21">
        <f t="shared" si="54"/>
        <v>50</v>
      </c>
      <c r="DC1078" s="21">
        <v>1374</v>
      </c>
      <c r="DD1078" s="21">
        <v>50</v>
      </c>
      <c r="DF1078" s="21">
        <v>1274</v>
      </c>
      <c r="DG1078" s="21">
        <f t="shared" si="52"/>
        <v>50</v>
      </c>
    </row>
    <row r="1079" spans="71:111" x14ac:dyDescent="0.2">
      <c r="BS1079" s="21">
        <v>1375</v>
      </c>
      <c r="BT1079" s="21">
        <v>30</v>
      </c>
      <c r="BU1079" s="21">
        <f t="shared" si="53"/>
        <v>-20</v>
      </c>
      <c r="BV1079" s="21">
        <v>1275</v>
      </c>
      <c r="BW1079" s="21">
        <f t="shared" si="54"/>
        <v>50</v>
      </c>
      <c r="DC1079" s="21">
        <v>1375</v>
      </c>
      <c r="DD1079" s="21">
        <v>50</v>
      </c>
      <c r="DF1079" s="21">
        <v>1275</v>
      </c>
      <c r="DG1079" s="21">
        <f t="shared" si="52"/>
        <v>50</v>
      </c>
    </row>
    <row r="1080" spans="71:111" x14ac:dyDescent="0.2">
      <c r="BS1080" s="21">
        <v>1376</v>
      </c>
      <c r="BT1080" s="21">
        <v>30</v>
      </c>
      <c r="BU1080" s="21">
        <f t="shared" si="53"/>
        <v>-20</v>
      </c>
      <c r="BV1080" s="21">
        <v>1276</v>
      </c>
      <c r="BW1080" s="21">
        <f t="shared" si="54"/>
        <v>50</v>
      </c>
      <c r="DC1080" s="21">
        <v>1376</v>
      </c>
      <c r="DD1080" s="21">
        <v>50</v>
      </c>
      <c r="DF1080" s="21">
        <v>1276</v>
      </c>
      <c r="DG1080" s="21">
        <f t="shared" si="52"/>
        <v>50</v>
      </c>
    </row>
    <row r="1081" spans="71:111" x14ac:dyDescent="0.2">
      <c r="BS1081" s="21">
        <v>1377</v>
      </c>
      <c r="BT1081" s="21">
        <v>30</v>
      </c>
      <c r="BU1081" s="21">
        <f t="shared" si="53"/>
        <v>-20</v>
      </c>
      <c r="BV1081" s="21">
        <v>1277</v>
      </c>
      <c r="BW1081" s="21">
        <f t="shared" si="54"/>
        <v>50</v>
      </c>
      <c r="DC1081" s="21">
        <v>1377</v>
      </c>
      <c r="DD1081" s="21">
        <v>50</v>
      </c>
      <c r="DF1081" s="21">
        <v>1277</v>
      </c>
      <c r="DG1081" s="21">
        <f t="shared" ref="DG1081:DG1144" si="55">DD981</f>
        <v>50</v>
      </c>
    </row>
    <row r="1082" spans="71:111" x14ac:dyDescent="0.2">
      <c r="BS1082" s="21">
        <v>1378</v>
      </c>
      <c r="BT1082" s="21">
        <v>30</v>
      </c>
      <c r="BU1082" s="21">
        <f t="shared" si="53"/>
        <v>-20</v>
      </c>
      <c r="BV1082" s="21">
        <v>1278</v>
      </c>
      <c r="BW1082" s="21">
        <f t="shared" si="54"/>
        <v>50</v>
      </c>
      <c r="DC1082" s="21">
        <v>1378</v>
      </c>
      <c r="DD1082" s="21">
        <v>50</v>
      </c>
      <c r="DF1082" s="21">
        <v>1278</v>
      </c>
      <c r="DG1082" s="21">
        <f t="shared" si="55"/>
        <v>50</v>
      </c>
    </row>
    <row r="1083" spans="71:111" x14ac:dyDescent="0.2">
      <c r="BS1083" s="21">
        <v>1379</v>
      </c>
      <c r="BT1083" s="21">
        <v>30</v>
      </c>
      <c r="BU1083" s="21">
        <f t="shared" si="53"/>
        <v>-20</v>
      </c>
      <c r="BV1083" s="21">
        <v>1279</v>
      </c>
      <c r="BW1083" s="21">
        <f t="shared" si="54"/>
        <v>50</v>
      </c>
      <c r="DC1083" s="21">
        <v>1379</v>
      </c>
      <c r="DD1083" s="21">
        <v>50</v>
      </c>
      <c r="DF1083" s="21">
        <v>1279</v>
      </c>
      <c r="DG1083" s="21">
        <f t="shared" si="55"/>
        <v>50</v>
      </c>
    </row>
    <row r="1084" spans="71:111" x14ac:dyDescent="0.2">
      <c r="BS1084" s="21">
        <v>1380</v>
      </c>
      <c r="BT1084" s="21">
        <v>30</v>
      </c>
      <c r="BU1084" s="21">
        <f t="shared" si="53"/>
        <v>-20</v>
      </c>
      <c r="BV1084" s="21">
        <v>1280</v>
      </c>
      <c r="BW1084" s="21">
        <f t="shared" si="54"/>
        <v>50</v>
      </c>
      <c r="DC1084" s="21">
        <v>1380</v>
      </c>
      <c r="DD1084" s="21">
        <v>50</v>
      </c>
      <c r="DF1084" s="21">
        <v>1280</v>
      </c>
      <c r="DG1084" s="21">
        <f t="shared" si="55"/>
        <v>50</v>
      </c>
    </row>
    <row r="1085" spans="71:111" x14ac:dyDescent="0.2">
      <c r="BS1085" s="21">
        <v>1381</v>
      </c>
      <c r="BT1085" s="21">
        <v>30</v>
      </c>
      <c r="BU1085" s="21">
        <f t="shared" si="53"/>
        <v>-20</v>
      </c>
      <c r="BV1085" s="21">
        <v>1281</v>
      </c>
      <c r="BW1085" s="21">
        <f t="shared" si="54"/>
        <v>50</v>
      </c>
      <c r="DC1085" s="21">
        <v>1381</v>
      </c>
      <c r="DD1085" s="21">
        <v>50</v>
      </c>
      <c r="DF1085" s="21">
        <v>1281</v>
      </c>
      <c r="DG1085" s="21">
        <f t="shared" si="55"/>
        <v>50</v>
      </c>
    </row>
    <row r="1086" spans="71:111" x14ac:dyDescent="0.2">
      <c r="BS1086" s="21">
        <v>1382</v>
      </c>
      <c r="BT1086" s="21">
        <v>30</v>
      </c>
      <c r="BU1086" s="21">
        <f t="shared" si="53"/>
        <v>-20</v>
      </c>
      <c r="BV1086" s="21">
        <v>1282</v>
      </c>
      <c r="BW1086" s="21">
        <f t="shared" si="54"/>
        <v>50</v>
      </c>
      <c r="DC1086" s="21">
        <v>1382</v>
      </c>
      <c r="DD1086" s="21">
        <v>50</v>
      </c>
      <c r="DF1086" s="21">
        <v>1282</v>
      </c>
      <c r="DG1086" s="21">
        <f t="shared" si="55"/>
        <v>50</v>
      </c>
    </row>
    <row r="1087" spans="71:111" x14ac:dyDescent="0.2">
      <c r="BS1087" s="21">
        <v>1383</v>
      </c>
      <c r="BT1087" s="21">
        <v>30</v>
      </c>
      <c r="BU1087" s="21">
        <f t="shared" si="53"/>
        <v>-20</v>
      </c>
      <c r="BV1087" s="21">
        <v>1283</v>
      </c>
      <c r="BW1087" s="21">
        <f t="shared" si="54"/>
        <v>50</v>
      </c>
      <c r="DC1087" s="21">
        <v>1383</v>
      </c>
      <c r="DD1087" s="21">
        <v>50</v>
      </c>
      <c r="DF1087" s="21">
        <v>1283</v>
      </c>
      <c r="DG1087" s="21">
        <f t="shared" si="55"/>
        <v>50</v>
      </c>
    </row>
    <row r="1088" spans="71:111" x14ac:dyDescent="0.2">
      <c r="BS1088" s="21">
        <v>1384</v>
      </c>
      <c r="BT1088" s="21">
        <v>30</v>
      </c>
      <c r="BU1088" s="21">
        <f t="shared" si="53"/>
        <v>-20</v>
      </c>
      <c r="BV1088" s="21">
        <v>1284</v>
      </c>
      <c r="BW1088" s="21">
        <f t="shared" si="54"/>
        <v>50</v>
      </c>
      <c r="DC1088" s="21">
        <v>1384</v>
      </c>
      <c r="DD1088" s="21">
        <v>50</v>
      </c>
      <c r="DF1088" s="21">
        <v>1284</v>
      </c>
      <c r="DG1088" s="21">
        <f t="shared" si="55"/>
        <v>50</v>
      </c>
    </row>
    <row r="1089" spans="71:111" x14ac:dyDescent="0.2">
      <c r="BS1089" s="21">
        <v>1385</v>
      </c>
      <c r="BT1089" s="21">
        <v>30</v>
      </c>
      <c r="BU1089" s="21">
        <f t="shared" si="53"/>
        <v>-20</v>
      </c>
      <c r="BV1089" s="21">
        <v>1285</v>
      </c>
      <c r="BW1089" s="21">
        <f t="shared" si="54"/>
        <v>50</v>
      </c>
      <c r="DC1089" s="21">
        <v>1385</v>
      </c>
      <c r="DD1089" s="21">
        <v>50</v>
      </c>
      <c r="DF1089" s="21">
        <v>1285</v>
      </c>
      <c r="DG1089" s="21">
        <f t="shared" si="55"/>
        <v>50</v>
      </c>
    </row>
    <row r="1090" spans="71:111" x14ac:dyDescent="0.2">
      <c r="BS1090" s="21">
        <v>1386</v>
      </c>
      <c r="BT1090" s="21">
        <v>30</v>
      </c>
      <c r="BU1090" s="21">
        <f t="shared" si="53"/>
        <v>-20</v>
      </c>
      <c r="BV1090" s="21">
        <v>1286</v>
      </c>
      <c r="BW1090" s="21">
        <f t="shared" si="54"/>
        <v>50</v>
      </c>
      <c r="DC1090" s="21">
        <v>1386</v>
      </c>
      <c r="DD1090" s="21">
        <v>50</v>
      </c>
      <c r="DF1090" s="21">
        <v>1286</v>
      </c>
      <c r="DG1090" s="21">
        <f t="shared" si="55"/>
        <v>50</v>
      </c>
    </row>
    <row r="1091" spans="71:111" x14ac:dyDescent="0.2">
      <c r="BS1091" s="21">
        <v>1387</v>
      </c>
      <c r="BT1091" s="21">
        <v>30</v>
      </c>
      <c r="BU1091" s="21">
        <f t="shared" si="53"/>
        <v>-20</v>
      </c>
      <c r="BV1091" s="21">
        <v>1287</v>
      </c>
      <c r="BW1091" s="21">
        <f t="shared" si="54"/>
        <v>50</v>
      </c>
      <c r="DC1091" s="21">
        <v>1387</v>
      </c>
      <c r="DD1091" s="21">
        <v>50</v>
      </c>
      <c r="DF1091" s="21">
        <v>1287</v>
      </c>
      <c r="DG1091" s="21">
        <f t="shared" si="55"/>
        <v>50</v>
      </c>
    </row>
    <row r="1092" spans="71:111" x14ac:dyDescent="0.2">
      <c r="BS1092" s="21">
        <v>1388</v>
      </c>
      <c r="BT1092" s="21">
        <v>30</v>
      </c>
      <c r="BU1092" s="21">
        <f t="shared" si="53"/>
        <v>-20</v>
      </c>
      <c r="BV1092" s="21">
        <v>1288</v>
      </c>
      <c r="BW1092" s="21">
        <f t="shared" si="54"/>
        <v>50</v>
      </c>
      <c r="DC1092" s="21">
        <v>1388</v>
      </c>
      <c r="DD1092" s="21">
        <v>50</v>
      </c>
      <c r="DF1092" s="21">
        <v>1288</v>
      </c>
      <c r="DG1092" s="21">
        <f t="shared" si="55"/>
        <v>50</v>
      </c>
    </row>
    <row r="1093" spans="71:111" x14ac:dyDescent="0.2">
      <c r="BS1093" s="21">
        <v>1389</v>
      </c>
      <c r="BT1093" s="21">
        <v>30</v>
      </c>
      <c r="BU1093" s="21">
        <f t="shared" si="53"/>
        <v>-20</v>
      </c>
      <c r="BV1093" s="21">
        <v>1289</v>
      </c>
      <c r="BW1093" s="21">
        <f t="shared" si="54"/>
        <v>50</v>
      </c>
      <c r="DC1093" s="21">
        <v>1389</v>
      </c>
      <c r="DD1093" s="21">
        <v>50</v>
      </c>
      <c r="DF1093" s="21">
        <v>1289</v>
      </c>
      <c r="DG1093" s="21">
        <f t="shared" si="55"/>
        <v>50</v>
      </c>
    </row>
    <row r="1094" spans="71:111" x14ac:dyDescent="0.2">
      <c r="BS1094" s="21">
        <v>1390</v>
      </c>
      <c r="BT1094" s="21">
        <v>30</v>
      </c>
      <c r="BU1094" s="21">
        <f t="shared" ref="BU1094:BU1157" si="56">BU1093</f>
        <v>-20</v>
      </c>
      <c r="BV1094" s="21">
        <v>1290</v>
      </c>
      <c r="BW1094" s="21">
        <f t="shared" ref="BW1094:BW1157" si="57">BW1093</f>
        <v>50</v>
      </c>
      <c r="DC1094" s="21">
        <v>1390</v>
      </c>
      <c r="DD1094" s="21">
        <v>50</v>
      </c>
      <c r="DF1094" s="21">
        <v>1290</v>
      </c>
      <c r="DG1094" s="21">
        <f t="shared" si="55"/>
        <v>50</v>
      </c>
    </row>
    <row r="1095" spans="71:111" x14ac:dyDescent="0.2">
      <c r="BS1095" s="21">
        <v>1391</v>
      </c>
      <c r="BT1095" s="21">
        <v>30</v>
      </c>
      <c r="BU1095" s="21">
        <f t="shared" si="56"/>
        <v>-20</v>
      </c>
      <c r="BV1095" s="21">
        <v>1291</v>
      </c>
      <c r="BW1095" s="21">
        <f t="shared" si="57"/>
        <v>50</v>
      </c>
      <c r="DC1095" s="21">
        <v>1391</v>
      </c>
      <c r="DD1095" s="21">
        <v>50</v>
      </c>
      <c r="DF1095" s="21">
        <v>1291</v>
      </c>
      <c r="DG1095" s="21">
        <f t="shared" si="55"/>
        <v>50</v>
      </c>
    </row>
    <row r="1096" spans="71:111" x14ac:dyDescent="0.2">
      <c r="BS1096" s="21">
        <v>1392</v>
      </c>
      <c r="BT1096" s="21">
        <v>30</v>
      </c>
      <c r="BU1096" s="21">
        <f t="shared" si="56"/>
        <v>-20</v>
      </c>
      <c r="BV1096" s="21">
        <v>1292</v>
      </c>
      <c r="BW1096" s="21">
        <f t="shared" si="57"/>
        <v>50</v>
      </c>
      <c r="DC1096" s="21">
        <v>1392</v>
      </c>
      <c r="DD1096" s="21">
        <v>50</v>
      </c>
      <c r="DF1096" s="21">
        <v>1292</v>
      </c>
      <c r="DG1096" s="21">
        <f t="shared" si="55"/>
        <v>50</v>
      </c>
    </row>
    <row r="1097" spans="71:111" x14ac:dyDescent="0.2">
      <c r="BS1097" s="21">
        <v>1393</v>
      </c>
      <c r="BT1097" s="21">
        <v>30</v>
      </c>
      <c r="BU1097" s="21">
        <f t="shared" si="56"/>
        <v>-20</v>
      </c>
      <c r="BV1097" s="21">
        <v>1293</v>
      </c>
      <c r="BW1097" s="21">
        <f t="shared" si="57"/>
        <v>50</v>
      </c>
      <c r="DC1097" s="21">
        <v>1393</v>
      </c>
      <c r="DD1097" s="21">
        <v>50</v>
      </c>
      <c r="DF1097" s="21">
        <v>1293</v>
      </c>
      <c r="DG1097" s="21">
        <f t="shared" si="55"/>
        <v>50</v>
      </c>
    </row>
    <row r="1098" spans="71:111" x14ac:dyDescent="0.2">
      <c r="BS1098" s="21">
        <v>1394</v>
      </c>
      <c r="BT1098" s="21">
        <v>30</v>
      </c>
      <c r="BU1098" s="21">
        <f t="shared" si="56"/>
        <v>-20</v>
      </c>
      <c r="BV1098" s="21">
        <v>1294</v>
      </c>
      <c r="BW1098" s="21">
        <f t="shared" si="57"/>
        <v>50</v>
      </c>
      <c r="DC1098" s="21">
        <v>1394</v>
      </c>
      <c r="DD1098" s="21">
        <v>50</v>
      </c>
      <c r="DF1098" s="21">
        <v>1294</v>
      </c>
      <c r="DG1098" s="21">
        <f t="shared" si="55"/>
        <v>50</v>
      </c>
    </row>
    <row r="1099" spans="71:111" x14ac:dyDescent="0.2">
      <c r="BS1099" s="21">
        <v>1395</v>
      </c>
      <c r="BT1099" s="21">
        <v>30</v>
      </c>
      <c r="BU1099" s="21">
        <f t="shared" si="56"/>
        <v>-20</v>
      </c>
      <c r="BV1099" s="21">
        <v>1295</v>
      </c>
      <c r="BW1099" s="21">
        <f t="shared" si="57"/>
        <v>50</v>
      </c>
      <c r="DC1099" s="21">
        <v>1395</v>
      </c>
      <c r="DD1099" s="21">
        <v>50</v>
      </c>
      <c r="DF1099" s="21">
        <v>1295</v>
      </c>
      <c r="DG1099" s="21">
        <f t="shared" si="55"/>
        <v>50</v>
      </c>
    </row>
    <row r="1100" spans="71:111" x14ac:dyDescent="0.2">
      <c r="BS1100" s="21">
        <v>1396</v>
      </c>
      <c r="BT1100" s="21">
        <v>30</v>
      </c>
      <c r="BU1100" s="21">
        <f t="shared" si="56"/>
        <v>-20</v>
      </c>
      <c r="BV1100" s="21">
        <v>1296</v>
      </c>
      <c r="BW1100" s="21">
        <f t="shared" si="57"/>
        <v>50</v>
      </c>
      <c r="DC1100" s="21">
        <v>1396</v>
      </c>
      <c r="DD1100" s="21">
        <v>50</v>
      </c>
      <c r="DF1100" s="21">
        <v>1296</v>
      </c>
      <c r="DG1100" s="21">
        <f t="shared" si="55"/>
        <v>50</v>
      </c>
    </row>
    <row r="1101" spans="71:111" x14ac:dyDescent="0.2">
      <c r="BS1101" s="21">
        <v>1397</v>
      </c>
      <c r="BT1101" s="21">
        <v>30</v>
      </c>
      <c r="BU1101" s="21">
        <f t="shared" si="56"/>
        <v>-20</v>
      </c>
      <c r="BV1101" s="21">
        <v>1297</v>
      </c>
      <c r="BW1101" s="21">
        <f t="shared" si="57"/>
        <v>50</v>
      </c>
      <c r="DC1101" s="21">
        <v>1397</v>
      </c>
      <c r="DD1101" s="21">
        <v>50</v>
      </c>
      <c r="DF1101" s="21">
        <v>1297</v>
      </c>
      <c r="DG1101" s="21">
        <f t="shared" si="55"/>
        <v>50</v>
      </c>
    </row>
    <row r="1102" spans="71:111" x14ac:dyDescent="0.2">
      <c r="BS1102" s="21">
        <v>1398</v>
      </c>
      <c r="BT1102" s="21">
        <v>30</v>
      </c>
      <c r="BU1102" s="21">
        <f t="shared" si="56"/>
        <v>-20</v>
      </c>
      <c r="BV1102" s="21">
        <v>1298</v>
      </c>
      <c r="BW1102" s="21">
        <f t="shared" si="57"/>
        <v>50</v>
      </c>
      <c r="DC1102" s="21">
        <v>1398</v>
      </c>
      <c r="DD1102" s="21">
        <v>50</v>
      </c>
      <c r="DF1102" s="21">
        <v>1298</v>
      </c>
      <c r="DG1102" s="21">
        <f t="shared" si="55"/>
        <v>50</v>
      </c>
    </row>
    <row r="1103" spans="71:111" x14ac:dyDescent="0.2">
      <c r="BS1103" s="21">
        <v>1399</v>
      </c>
      <c r="BT1103" s="21">
        <v>30</v>
      </c>
      <c r="BU1103" s="21">
        <f t="shared" si="56"/>
        <v>-20</v>
      </c>
      <c r="BV1103" s="21">
        <v>1299</v>
      </c>
      <c r="BW1103" s="21">
        <f t="shared" si="57"/>
        <v>50</v>
      </c>
      <c r="DC1103" s="21">
        <v>1399</v>
      </c>
      <c r="DD1103" s="21">
        <v>50</v>
      </c>
      <c r="DF1103" s="21">
        <v>1299</v>
      </c>
      <c r="DG1103" s="21">
        <f t="shared" si="55"/>
        <v>50</v>
      </c>
    </row>
    <row r="1104" spans="71:111" x14ac:dyDescent="0.2">
      <c r="BS1104" s="21">
        <v>1400</v>
      </c>
      <c r="BT1104" s="21">
        <v>30</v>
      </c>
      <c r="BU1104" s="21">
        <f t="shared" si="56"/>
        <v>-20</v>
      </c>
      <c r="BV1104" s="21">
        <v>1300</v>
      </c>
      <c r="BW1104" s="21">
        <f t="shared" si="57"/>
        <v>50</v>
      </c>
      <c r="DC1104" s="21">
        <v>1400</v>
      </c>
      <c r="DD1104" s="21">
        <v>50</v>
      </c>
      <c r="DF1104" s="21">
        <v>1300</v>
      </c>
      <c r="DG1104" s="21">
        <f t="shared" si="55"/>
        <v>50</v>
      </c>
    </row>
    <row r="1105" spans="71:111" x14ac:dyDescent="0.2">
      <c r="BS1105" s="21">
        <v>1401</v>
      </c>
      <c r="BT1105" s="21">
        <v>30</v>
      </c>
      <c r="BU1105" s="21">
        <f t="shared" si="56"/>
        <v>-20</v>
      </c>
      <c r="BV1105" s="21">
        <v>1301</v>
      </c>
      <c r="BW1105" s="21">
        <f t="shared" si="57"/>
        <v>50</v>
      </c>
      <c r="DC1105" s="21">
        <v>1401</v>
      </c>
      <c r="DD1105" s="21">
        <v>50</v>
      </c>
      <c r="DF1105" s="21">
        <v>1301</v>
      </c>
      <c r="DG1105" s="21">
        <f t="shared" si="55"/>
        <v>50</v>
      </c>
    </row>
    <row r="1106" spans="71:111" x14ac:dyDescent="0.2">
      <c r="BS1106" s="21">
        <v>1402</v>
      </c>
      <c r="BT1106" s="21">
        <v>30</v>
      </c>
      <c r="BU1106" s="21">
        <f t="shared" si="56"/>
        <v>-20</v>
      </c>
      <c r="BV1106" s="21">
        <v>1302</v>
      </c>
      <c r="BW1106" s="21">
        <f t="shared" si="57"/>
        <v>50</v>
      </c>
      <c r="DC1106" s="21">
        <v>1402</v>
      </c>
      <c r="DD1106" s="21">
        <v>50</v>
      </c>
      <c r="DF1106" s="21">
        <v>1302</v>
      </c>
      <c r="DG1106" s="21">
        <f t="shared" si="55"/>
        <v>50</v>
      </c>
    </row>
    <row r="1107" spans="71:111" x14ac:dyDescent="0.2">
      <c r="BS1107" s="21">
        <v>1403</v>
      </c>
      <c r="BT1107" s="21">
        <v>30</v>
      </c>
      <c r="BU1107" s="21">
        <f t="shared" si="56"/>
        <v>-20</v>
      </c>
      <c r="BV1107" s="21">
        <v>1303</v>
      </c>
      <c r="BW1107" s="21">
        <f t="shared" si="57"/>
        <v>50</v>
      </c>
      <c r="DC1107" s="21">
        <v>1403</v>
      </c>
      <c r="DD1107" s="21">
        <v>50</v>
      </c>
      <c r="DF1107" s="21">
        <v>1303</v>
      </c>
      <c r="DG1107" s="21">
        <f t="shared" si="55"/>
        <v>50</v>
      </c>
    </row>
    <row r="1108" spans="71:111" x14ac:dyDescent="0.2">
      <c r="BS1108" s="21">
        <v>1404</v>
      </c>
      <c r="BT1108" s="21">
        <v>30</v>
      </c>
      <c r="BU1108" s="21">
        <f t="shared" si="56"/>
        <v>-20</v>
      </c>
      <c r="BV1108" s="21">
        <v>1304</v>
      </c>
      <c r="BW1108" s="21">
        <f t="shared" si="57"/>
        <v>50</v>
      </c>
      <c r="DC1108" s="21">
        <v>1404</v>
      </c>
      <c r="DD1108" s="21">
        <v>50</v>
      </c>
      <c r="DF1108" s="21">
        <v>1304</v>
      </c>
      <c r="DG1108" s="21">
        <f t="shared" si="55"/>
        <v>50</v>
      </c>
    </row>
    <row r="1109" spans="71:111" x14ac:dyDescent="0.2">
      <c r="BS1109" s="21">
        <v>1405</v>
      </c>
      <c r="BT1109" s="21">
        <v>30</v>
      </c>
      <c r="BU1109" s="21">
        <f t="shared" si="56"/>
        <v>-20</v>
      </c>
      <c r="BV1109" s="21">
        <v>1305</v>
      </c>
      <c r="BW1109" s="21">
        <f t="shared" si="57"/>
        <v>50</v>
      </c>
      <c r="DC1109" s="21">
        <v>1405</v>
      </c>
      <c r="DD1109" s="21">
        <v>50</v>
      </c>
      <c r="DF1109" s="21">
        <v>1305</v>
      </c>
      <c r="DG1109" s="21">
        <f t="shared" si="55"/>
        <v>50</v>
      </c>
    </row>
    <row r="1110" spans="71:111" x14ac:dyDescent="0.2">
      <c r="BS1110" s="21">
        <v>1406</v>
      </c>
      <c r="BT1110" s="21">
        <v>30</v>
      </c>
      <c r="BU1110" s="21">
        <f t="shared" si="56"/>
        <v>-20</v>
      </c>
      <c r="BV1110" s="21">
        <v>1306</v>
      </c>
      <c r="BW1110" s="21">
        <f t="shared" si="57"/>
        <v>50</v>
      </c>
      <c r="DC1110" s="21">
        <v>1406</v>
      </c>
      <c r="DD1110" s="21">
        <v>50</v>
      </c>
      <c r="DF1110" s="21">
        <v>1306</v>
      </c>
      <c r="DG1110" s="21">
        <f t="shared" si="55"/>
        <v>50</v>
      </c>
    </row>
    <row r="1111" spans="71:111" x14ac:dyDescent="0.2">
      <c r="BS1111" s="21">
        <v>1407</v>
      </c>
      <c r="BT1111" s="21">
        <v>30</v>
      </c>
      <c r="BU1111" s="21">
        <f t="shared" si="56"/>
        <v>-20</v>
      </c>
      <c r="BV1111" s="21">
        <v>1307</v>
      </c>
      <c r="BW1111" s="21">
        <f t="shared" si="57"/>
        <v>50</v>
      </c>
      <c r="DC1111" s="21">
        <v>1407</v>
      </c>
      <c r="DD1111" s="21">
        <v>50</v>
      </c>
      <c r="DF1111" s="21">
        <v>1307</v>
      </c>
      <c r="DG1111" s="21">
        <f t="shared" si="55"/>
        <v>50</v>
      </c>
    </row>
    <row r="1112" spans="71:111" x14ac:dyDescent="0.2">
      <c r="BS1112" s="21">
        <v>1408</v>
      </c>
      <c r="BT1112" s="21">
        <v>30</v>
      </c>
      <c r="BU1112" s="21">
        <f t="shared" si="56"/>
        <v>-20</v>
      </c>
      <c r="BV1112" s="21">
        <v>1308</v>
      </c>
      <c r="BW1112" s="21">
        <f t="shared" si="57"/>
        <v>50</v>
      </c>
      <c r="DC1112" s="21">
        <v>1408</v>
      </c>
      <c r="DD1112" s="21">
        <v>50</v>
      </c>
      <c r="DF1112" s="21">
        <v>1308</v>
      </c>
      <c r="DG1112" s="21">
        <f t="shared" si="55"/>
        <v>50</v>
      </c>
    </row>
    <row r="1113" spans="71:111" x14ac:dyDescent="0.2">
      <c r="BS1113" s="21">
        <v>1409</v>
      </c>
      <c r="BT1113" s="21">
        <v>30</v>
      </c>
      <c r="BU1113" s="21">
        <f t="shared" si="56"/>
        <v>-20</v>
      </c>
      <c r="BV1113" s="21">
        <v>1309</v>
      </c>
      <c r="BW1113" s="21">
        <f t="shared" si="57"/>
        <v>50</v>
      </c>
      <c r="DC1113" s="21">
        <v>1409</v>
      </c>
      <c r="DD1113" s="21">
        <v>50</v>
      </c>
      <c r="DF1113" s="21">
        <v>1309</v>
      </c>
      <c r="DG1113" s="21">
        <f t="shared" si="55"/>
        <v>50</v>
      </c>
    </row>
    <row r="1114" spans="71:111" x14ac:dyDescent="0.2">
      <c r="BS1114" s="21">
        <v>1410</v>
      </c>
      <c r="BT1114" s="21">
        <v>30</v>
      </c>
      <c r="BU1114" s="21">
        <f t="shared" si="56"/>
        <v>-20</v>
      </c>
      <c r="BV1114" s="21">
        <v>1310</v>
      </c>
      <c r="BW1114" s="21">
        <f t="shared" si="57"/>
        <v>50</v>
      </c>
      <c r="DC1114" s="21">
        <v>1410</v>
      </c>
      <c r="DD1114" s="21">
        <v>50</v>
      </c>
      <c r="DF1114" s="21">
        <v>1310</v>
      </c>
      <c r="DG1114" s="21">
        <f t="shared" si="55"/>
        <v>50</v>
      </c>
    </row>
    <row r="1115" spans="71:111" x14ac:dyDescent="0.2">
      <c r="BS1115" s="21">
        <v>1411</v>
      </c>
      <c r="BT1115" s="21">
        <v>30</v>
      </c>
      <c r="BU1115" s="21">
        <f t="shared" si="56"/>
        <v>-20</v>
      </c>
      <c r="BV1115" s="21">
        <v>1311</v>
      </c>
      <c r="BW1115" s="21">
        <f t="shared" si="57"/>
        <v>50</v>
      </c>
      <c r="DC1115" s="21">
        <v>1411</v>
      </c>
      <c r="DD1115" s="21">
        <v>50</v>
      </c>
      <c r="DF1115" s="21">
        <v>1311</v>
      </c>
      <c r="DG1115" s="21">
        <f t="shared" si="55"/>
        <v>50</v>
      </c>
    </row>
    <row r="1116" spans="71:111" x14ac:dyDescent="0.2">
      <c r="BS1116" s="21">
        <v>1412</v>
      </c>
      <c r="BT1116" s="21">
        <v>30</v>
      </c>
      <c r="BU1116" s="21">
        <f t="shared" si="56"/>
        <v>-20</v>
      </c>
      <c r="BV1116" s="21">
        <v>1312</v>
      </c>
      <c r="BW1116" s="21">
        <f t="shared" si="57"/>
        <v>50</v>
      </c>
      <c r="DC1116" s="21">
        <v>1412</v>
      </c>
      <c r="DD1116" s="21">
        <v>50</v>
      </c>
      <c r="DF1116" s="21">
        <v>1312</v>
      </c>
      <c r="DG1116" s="21">
        <f t="shared" si="55"/>
        <v>50</v>
      </c>
    </row>
    <row r="1117" spans="71:111" x14ac:dyDescent="0.2">
      <c r="BS1117" s="21">
        <v>1413</v>
      </c>
      <c r="BT1117" s="21">
        <v>30</v>
      </c>
      <c r="BU1117" s="21">
        <f t="shared" si="56"/>
        <v>-20</v>
      </c>
      <c r="BV1117" s="21">
        <v>1313</v>
      </c>
      <c r="BW1117" s="21">
        <f t="shared" si="57"/>
        <v>50</v>
      </c>
      <c r="DC1117" s="21">
        <v>1413</v>
      </c>
      <c r="DD1117" s="21">
        <v>50</v>
      </c>
      <c r="DF1117" s="21">
        <v>1313</v>
      </c>
      <c r="DG1117" s="21">
        <f t="shared" si="55"/>
        <v>50</v>
      </c>
    </row>
    <row r="1118" spans="71:111" x14ac:dyDescent="0.2">
      <c r="BS1118" s="21">
        <v>1414</v>
      </c>
      <c r="BT1118" s="21">
        <v>30</v>
      </c>
      <c r="BU1118" s="21">
        <f t="shared" si="56"/>
        <v>-20</v>
      </c>
      <c r="BV1118" s="21">
        <v>1314</v>
      </c>
      <c r="BW1118" s="21">
        <f t="shared" si="57"/>
        <v>50</v>
      </c>
      <c r="DC1118" s="21">
        <v>1414</v>
      </c>
      <c r="DD1118" s="21">
        <v>50</v>
      </c>
      <c r="DF1118" s="21">
        <v>1314</v>
      </c>
      <c r="DG1118" s="21">
        <f t="shared" si="55"/>
        <v>50</v>
      </c>
    </row>
    <row r="1119" spans="71:111" x14ac:dyDescent="0.2">
      <c r="BS1119" s="21">
        <v>1415</v>
      </c>
      <c r="BT1119" s="21">
        <v>30</v>
      </c>
      <c r="BU1119" s="21">
        <f t="shared" si="56"/>
        <v>-20</v>
      </c>
      <c r="BV1119" s="21">
        <v>1315</v>
      </c>
      <c r="BW1119" s="21">
        <f t="shared" si="57"/>
        <v>50</v>
      </c>
      <c r="DC1119" s="21">
        <v>1415</v>
      </c>
      <c r="DD1119" s="21">
        <v>50</v>
      </c>
      <c r="DF1119" s="21">
        <v>1315</v>
      </c>
      <c r="DG1119" s="21">
        <f t="shared" si="55"/>
        <v>50</v>
      </c>
    </row>
    <row r="1120" spans="71:111" x14ac:dyDescent="0.2">
      <c r="BS1120" s="21">
        <v>1416</v>
      </c>
      <c r="BT1120" s="21">
        <v>30</v>
      </c>
      <c r="BU1120" s="21">
        <f t="shared" si="56"/>
        <v>-20</v>
      </c>
      <c r="BV1120" s="21">
        <v>1316</v>
      </c>
      <c r="BW1120" s="21">
        <f t="shared" si="57"/>
        <v>50</v>
      </c>
      <c r="DC1120" s="21">
        <v>1416</v>
      </c>
      <c r="DD1120" s="21">
        <v>50</v>
      </c>
      <c r="DF1120" s="21">
        <v>1316</v>
      </c>
      <c r="DG1120" s="21">
        <f t="shared" si="55"/>
        <v>50</v>
      </c>
    </row>
    <row r="1121" spans="71:111" x14ac:dyDescent="0.2">
      <c r="BS1121" s="21">
        <v>1417</v>
      </c>
      <c r="BT1121" s="21">
        <v>30</v>
      </c>
      <c r="BU1121" s="21">
        <f t="shared" si="56"/>
        <v>-20</v>
      </c>
      <c r="BV1121" s="21">
        <v>1317</v>
      </c>
      <c r="BW1121" s="21">
        <f t="shared" si="57"/>
        <v>50</v>
      </c>
      <c r="DC1121" s="21">
        <v>1417</v>
      </c>
      <c r="DD1121" s="21">
        <v>50</v>
      </c>
      <c r="DF1121" s="21">
        <v>1317</v>
      </c>
      <c r="DG1121" s="21">
        <f t="shared" si="55"/>
        <v>50</v>
      </c>
    </row>
    <row r="1122" spans="71:111" x14ac:dyDescent="0.2">
      <c r="BS1122" s="21">
        <v>1418</v>
      </c>
      <c r="BT1122" s="21">
        <v>30</v>
      </c>
      <c r="BU1122" s="21">
        <f t="shared" si="56"/>
        <v>-20</v>
      </c>
      <c r="BV1122" s="21">
        <v>1318</v>
      </c>
      <c r="BW1122" s="21">
        <f t="shared" si="57"/>
        <v>50</v>
      </c>
      <c r="DC1122" s="21">
        <v>1418</v>
      </c>
      <c r="DD1122" s="21">
        <v>50</v>
      </c>
      <c r="DF1122" s="21">
        <v>1318</v>
      </c>
      <c r="DG1122" s="21">
        <f t="shared" si="55"/>
        <v>50</v>
      </c>
    </row>
    <row r="1123" spans="71:111" x14ac:dyDescent="0.2">
      <c r="BS1123" s="21">
        <v>1419</v>
      </c>
      <c r="BT1123" s="21">
        <v>30</v>
      </c>
      <c r="BU1123" s="21">
        <f t="shared" si="56"/>
        <v>-20</v>
      </c>
      <c r="BV1123" s="21">
        <v>1319</v>
      </c>
      <c r="BW1123" s="21">
        <f t="shared" si="57"/>
        <v>50</v>
      </c>
      <c r="DC1123" s="21">
        <v>1419</v>
      </c>
      <c r="DD1123" s="21">
        <v>50</v>
      </c>
      <c r="DF1123" s="21">
        <v>1319</v>
      </c>
      <c r="DG1123" s="21">
        <f t="shared" si="55"/>
        <v>50</v>
      </c>
    </row>
    <row r="1124" spans="71:111" x14ac:dyDescent="0.2">
      <c r="BS1124" s="21">
        <v>1420</v>
      </c>
      <c r="BT1124" s="21">
        <v>30</v>
      </c>
      <c r="BU1124" s="21">
        <f t="shared" si="56"/>
        <v>-20</v>
      </c>
      <c r="BV1124" s="21">
        <v>1320</v>
      </c>
      <c r="BW1124" s="21">
        <f t="shared" si="57"/>
        <v>50</v>
      </c>
      <c r="DC1124" s="21">
        <v>1420</v>
      </c>
      <c r="DD1124" s="21">
        <v>50</v>
      </c>
      <c r="DF1124" s="21">
        <v>1320</v>
      </c>
      <c r="DG1124" s="21">
        <f t="shared" si="55"/>
        <v>50</v>
      </c>
    </row>
    <row r="1125" spans="71:111" x14ac:dyDescent="0.2">
      <c r="BS1125" s="21">
        <v>1421</v>
      </c>
      <c r="BT1125" s="21">
        <v>30</v>
      </c>
      <c r="BU1125" s="21">
        <f t="shared" si="56"/>
        <v>-20</v>
      </c>
      <c r="BV1125" s="21">
        <v>1321</v>
      </c>
      <c r="BW1125" s="21">
        <f t="shared" si="57"/>
        <v>50</v>
      </c>
      <c r="DC1125" s="21">
        <v>1421</v>
      </c>
      <c r="DD1125" s="21">
        <v>50</v>
      </c>
      <c r="DF1125" s="21">
        <v>1321</v>
      </c>
      <c r="DG1125" s="21">
        <f t="shared" si="55"/>
        <v>50</v>
      </c>
    </row>
    <row r="1126" spans="71:111" x14ac:dyDescent="0.2">
      <c r="BS1126" s="21">
        <v>1422</v>
      </c>
      <c r="BT1126" s="21">
        <v>30</v>
      </c>
      <c r="BU1126" s="21">
        <f t="shared" si="56"/>
        <v>-20</v>
      </c>
      <c r="BV1126" s="21">
        <v>1322</v>
      </c>
      <c r="BW1126" s="21">
        <f t="shared" si="57"/>
        <v>50</v>
      </c>
      <c r="DC1126" s="21">
        <v>1422</v>
      </c>
      <c r="DD1126" s="21">
        <v>50</v>
      </c>
      <c r="DF1126" s="21">
        <v>1322</v>
      </c>
      <c r="DG1126" s="21">
        <f t="shared" si="55"/>
        <v>50</v>
      </c>
    </row>
    <row r="1127" spans="71:111" x14ac:dyDescent="0.2">
      <c r="BS1127" s="21">
        <v>1423</v>
      </c>
      <c r="BT1127" s="21">
        <v>30</v>
      </c>
      <c r="BU1127" s="21">
        <f t="shared" si="56"/>
        <v>-20</v>
      </c>
      <c r="BV1127" s="21">
        <v>1323</v>
      </c>
      <c r="BW1127" s="21">
        <f t="shared" si="57"/>
        <v>50</v>
      </c>
      <c r="DC1127" s="21">
        <v>1423</v>
      </c>
      <c r="DD1127" s="21">
        <v>50</v>
      </c>
      <c r="DF1127" s="21">
        <v>1323</v>
      </c>
      <c r="DG1127" s="21">
        <f t="shared" si="55"/>
        <v>50</v>
      </c>
    </row>
    <row r="1128" spans="71:111" x14ac:dyDescent="0.2">
      <c r="BS1128" s="21">
        <v>1424</v>
      </c>
      <c r="BT1128" s="21">
        <v>30</v>
      </c>
      <c r="BU1128" s="21">
        <f t="shared" si="56"/>
        <v>-20</v>
      </c>
      <c r="BV1128" s="21">
        <v>1324</v>
      </c>
      <c r="BW1128" s="21">
        <f t="shared" si="57"/>
        <v>50</v>
      </c>
      <c r="DC1128" s="21">
        <v>1424</v>
      </c>
      <c r="DD1128" s="21">
        <v>50</v>
      </c>
      <c r="DF1128" s="21">
        <v>1324</v>
      </c>
      <c r="DG1128" s="21">
        <f t="shared" si="55"/>
        <v>50</v>
      </c>
    </row>
    <row r="1129" spans="71:111" x14ac:dyDescent="0.2">
      <c r="BS1129" s="21">
        <v>1425</v>
      </c>
      <c r="BT1129" s="21">
        <v>30</v>
      </c>
      <c r="BU1129" s="21">
        <f t="shared" si="56"/>
        <v>-20</v>
      </c>
      <c r="BV1129" s="21">
        <v>1325</v>
      </c>
      <c r="BW1129" s="21">
        <f t="shared" si="57"/>
        <v>50</v>
      </c>
      <c r="DC1129" s="21">
        <v>1425</v>
      </c>
      <c r="DD1129" s="21">
        <v>50</v>
      </c>
      <c r="DF1129" s="21">
        <v>1325</v>
      </c>
      <c r="DG1129" s="21">
        <f t="shared" si="55"/>
        <v>50</v>
      </c>
    </row>
    <row r="1130" spans="71:111" x14ac:dyDescent="0.2">
      <c r="BS1130" s="21">
        <v>1426</v>
      </c>
      <c r="BT1130" s="21">
        <v>30</v>
      </c>
      <c r="BU1130" s="21">
        <f t="shared" si="56"/>
        <v>-20</v>
      </c>
      <c r="BV1130" s="21">
        <v>1326</v>
      </c>
      <c r="BW1130" s="21">
        <f t="shared" si="57"/>
        <v>50</v>
      </c>
      <c r="DC1130" s="21">
        <v>1426</v>
      </c>
      <c r="DD1130" s="21">
        <v>50</v>
      </c>
      <c r="DF1130" s="21">
        <v>1326</v>
      </c>
      <c r="DG1130" s="21">
        <f t="shared" si="55"/>
        <v>50</v>
      </c>
    </row>
    <row r="1131" spans="71:111" x14ac:dyDescent="0.2">
      <c r="BS1131" s="21">
        <v>1427</v>
      </c>
      <c r="BT1131" s="21">
        <v>30</v>
      </c>
      <c r="BU1131" s="21">
        <f t="shared" si="56"/>
        <v>-20</v>
      </c>
      <c r="BV1131" s="21">
        <v>1327</v>
      </c>
      <c r="BW1131" s="21">
        <f t="shared" si="57"/>
        <v>50</v>
      </c>
      <c r="DC1131" s="21">
        <v>1427</v>
      </c>
      <c r="DD1131" s="21">
        <v>50</v>
      </c>
      <c r="DF1131" s="21">
        <v>1327</v>
      </c>
      <c r="DG1131" s="21">
        <f t="shared" si="55"/>
        <v>50</v>
      </c>
    </row>
    <row r="1132" spans="71:111" x14ac:dyDescent="0.2">
      <c r="BS1132" s="21">
        <v>1428</v>
      </c>
      <c r="BT1132" s="21">
        <v>30</v>
      </c>
      <c r="BU1132" s="21">
        <f t="shared" si="56"/>
        <v>-20</v>
      </c>
      <c r="BV1132" s="21">
        <v>1328</v>
      </c>
      <c r="BW1132" s="21">
        <f t="shared" si="57"/>
        <v>50</v>
      </c>
      <c r="DC1132" s="21">
        <v>1428</v>
      </c>
      <c r="DD1132" s="21">
        <v>50</v>
      </c>
      <c r="DF1132" s="21">
        <v>1328</v>
      </c>
      <c r="DG1132" s="21">
        <f t="shared" si="55"/>
        <v>50</v>
      </c>
    </row>
    <row r="1133" spans="71:111" x14ac:dyDescent="0.2">
      <c r="BS1133" s="21">
        <v>1429</v>
      </c>
      <c r="BT1133" s="21">
        <v>30</v>
      </c>
      <c r="BU1133" s="21">
        <f t="shared" si="56"/>
        <v>-20</v>
      </c>
      <c r="BV1133" s="21">
        <v>1329</v>
      </c>
      <c r="BW1133" s="21">
        <f t="shared" si="57"/>
        <v>50</v>
      </c>
      <c r="DC1133" s="21">
        <v>1429</v>
      </c>
      <c r="DD1133" s="21">
        <v>50</v>
      </c>
      <c r="DF1133" s="21">
        <v>1329</v>
      </c>
      <c r="DG1133" s="21">
        <f t="shared" si="55"/>
        <v>50</v>
      </c>
    </row>
    <row r="1134" spans="71:111" x14ac:dyDescent="0.2">
      <c r="BS1134" s="21">
        <v>1430</v>
      </c>
      <c r="BT1134" s="21">
        <v>30</v>
      </c>
      <c r="BU1134" s="21">
        <f t="shared" si="56"/>
        <v>-20</v>
      </c>
      <c r="BV1134" s="21">
        <v>1330</v>
      </c>
      <c r="BW1134" s="21">
        <f t="shared" si="57"/>
        <v>50</v>
      </c>
      <c r="DC1134" s="21">
        <v>1430</v>
      </c>
      <c r="DD1134" s="21">
        <v>50</v>
      </c>
      <c r="DF1134" s="21">
        <v>1330</v>
      </c>
      <c r="DG1134" s="21">
        <f t="shared" si="55"/>
        <v>50</v>
      </c>
    </row>
    <row r="1135" spans="71:111" x14ac:dyDescent="0.2">
      <c r="BS1135" s="21">
        <v>1431</v>
      </c>
      <c r="BT1135" s="21">
        <v>30</v>
      </c>
      <c r="BU1135" s="21">
        <f t="shared" si="56"/>
        <v>-20</v>
      </c>
      <c r="BV1135" s="21">
        <v>1331</v>
      </c>
      <c r="BW1135" s="21">
        <f t="shared" si="57"/>
        <v>50</v>
      </c>
      <c r="DC1135" s="21">
        <v>1431</v>
      </c>
      <c r="DD1135" s="21">
        <v>50</v>
      </c>
      <c r="DF1135" s="21">
        <v>1331</v>
      </c>
      <c r="DG1135" s="21">
        <f t="shared" si="55"/>
        <v>50</v>
      </c>
    </row>
    <row r="1136" spans="71:111" x14ac:dyDescent="0.2">
      <c r="BS1136" s="21">
        <v>1432</v>
      </c>
      <c r="BT1136" s="21">
        <v>30</v>
      </c>
      <c r="BU1136" s="21">
        <f t="shared" si="56"/>
        <v>-20</v>
      </c>
      <c r="BV1136" s="21">
        <v>1332</v>
      </c>
      <c r="BW1136" s="21">
        <f t="shared" si="57"/>
        <v>50</v>
      </c>
      <c r="DC1136" s="21">
        <v>1432</v>
      </c>
      <c r="DD1136" s="21">
        <v>50</v>
      </c>
      <c r="DF1136" s="21">
        <v>1332</v>
      </c>
      <c r="DG1136" s="21">
        <f t="shared" si="55"/>
        <v>50</v>
      </c>
    </row>
    <row r="1137" spans="71:111" x14ac:dyDescent="0.2">
      <c r="BS1137" s="21">
        <v>1433</v>
      </c>
      <c r="BT1137" s="21">
        <v>30</v>
      </c>
      <c r="BU1137" s="21">
        <f t="shared" si="56"/>
        <v>-20</v>
      </c>
      <c r="BV1137" s="21">
        <v>1333</v>
      </c>
      <c r="BW1137" s="21">
        <f t="shared" si="57"/>
        <v>50</v>
      </c>
      <c r="DC1137" s="21">
        <v>1433</v>
      </c>
      <c r="DD1137" s="21">
        <v>50</v>
      </c>
      <c r="DF1137" s="21">
        <v>1333</v>
      </c>
      <c r="DG1137" s="21">
        <f t="shared" si="55"/>
        <v>50</v>
      </c>
    </row>
    <row r="1138" spans="71:111" x14ac:dyDescent="0.2">
      <c r="BS1138" s="21">
        <v>1434</v>
      </c>
      <c r="BT1138" s="21">
        <v>30</v>
      </c>
      <c r="BU1138" s="21">
        <f t="shared" si="56"/>
        <v>-20</v>
      </c>
      <c r="BV1138" s="21">
        <v>1334</v>
      </c>
      <c r="BW1138" s="21">
        <f t="shared" si="57"/>
        <v>50</v>
      </c>
      <c r="DC1138" s="21">
        <v>1434</v>
      </c>
      <c r="DD1138" s="21">
        <v>50</v>
      </c>
      <c r="DF1138" s="21">
        <v>1334</v>
      </c>
      <c r="DG1138" s="21">
        <f t="shared" si="55"/>
        <v>50</v>
      </c>
    </row>
    <row r="1139" spans="71:111" x14ac:dyDescent="0.2">
      <c r="BS1139" s="21">
        <v>1435</v>
      </c>
      <c r="BT1139" s="21">
        <v>30</v>
      </c>
      <c r="BU1139" s="21">
        <f t="shared" si="56"/>
        <v>-20</v>
      </c>
      <c r="BV1139" s="21">
        <v>1335</v>
      </c>
      <c r="BW1139" s="21">
        <f t="shared" si="57"/>
        <v>50</v>
      </c>
      <c r="DC1139" s="21">
        <v>1435</v>
      </c>
      <c r="DD1139" s="21">
        <v>50</v>
      </c>
      <c r="DF1139" s="21">
        <v>1335</v>
      </c>
      <c r="DG1139" s="21">
        <f t="shared" si="55"/>
        <v>50</v>
      </c>
    </row>
    <row r="1140" spans="71:111" x14ac:dyDescent="0.2">
      <c r="BS1140" s="21">
        <v>1436</v>
      </c>
      <c r="BT1140" s="21">
        <v>30</v>
      </c>
      <c r="BU1140" s="21">
        <f t="shared" si="56"/>
        <v>-20</v>
      </c>
      <c r="BV1140" s="21">
        <v>1336</v>
      </c>
      <c r="BW1140" s="21">
        <f t="shared" si="57"/>
        <v>50</v>
      </c>
      <c r="DC1140" s="21">
        <v>1436</v>
      </c>
      <c r="DD1140" s="21">
        <v>50</v>
      </c>
      <c r="DF1140" s="21">
        <v>1336</v>
      </c>
      <c r="DG1140" s="21">
        <f t="shared" si="55"/>
        <v>50</v>
      </c>
    </row>
    <row r="1141" spans="71:111" x14ac:dyDescent="0.2">
      <c r="BS1141" s="21">
        <v>1437</v>
      </c>
      <c r="BT1141" s="21">
        <v>30</v>
      </c>
      <c r="BU1141" s="21">
        <f t="shared" si="56"/>
        <v>-20</v>
      </c>
      <c r="BV1141" s="21">
        <v>1337</v>
      </c>
      <c r="BW1141" s="21">
        <f t="shared" si="57"/>
        <v>50</v>
      </c>
      <c r="DC1141" s="21">
        <v>1437</v>
      </c>
      <c r="DD1141" s="21">
        <v>50</v>
      </c>
      <c r="DF1141" s="21">
        <v>1337</v>
      </c>
      <c r="DG1141" s="21">
        <f t="shared" si="55"/>
        <v>50</v>
      </c>
    </row>
    <row r="1142" spans="71:111" x14ac:dyDescent="0.2">
      <c r="BS1142" s="21">
        <v>1438</v>
      </c>
      <c r="BT1142" s="21">
        <v>30</v>
      </c>
      <c r="BU1142" s="21">
        <f t="shared" si="56"/>
        <v>-20</v>
      </c>
      <c r="BV1142" s="21">
        <v>1338</v>
      </c>
      <c r="BW1142" s="21">
        <f t="shared" si="57"/>
        <v>50</v>
      </c>
      <c r="DC1142" s="21">
        <v>1438</v>
      </c>
      <c r="DD1142" s="21">
        <v>50</v>
      </c>
      <c r="DF1142" s="21">
        <v>1338</v>
      </c>
      <c r="DG1142" s="21">
        <f t="shared" si="55"/>
        <v>50</v>
      </c>
    </row>
    <row r="1143" spans="71:111" x14ac:dyDescent="0.2">
      <c r="BS1143" s="21">
        <v>1439</v>
      </c>
      <c r="BT1143" s="21">
        <v>30</v>
      </c>
      <c r="BU1143" s="21">
        <f t="shared" si="56"/>
        <v>-20</v>
      </c>
      <c r="BV1143" s="21">
        <v>1339</v>
      </c>
      <c r="BW1143" s="21">
        <f t="shared" si="57"/>
        <v>50</v>
      </c>
      <c r="DC1143" s="21">
        <v>1439</v>
      </c>
      <c r="DD1143" s="21">
        <v>50</v>
      </c>
      <c r="DF1143" s="21">
        <v>1339</v>
      </c>
      <c r="DG1143" s="21">
        <f t="shared" si="55"/>
        <v>50</v>
      </c>
    </row>
    <row r="1144" spans="71:111" x14ac:dyDescent="0.2">
      <c r="BS1144" s="21">
        <v>1440</v>
      </c>
      <c r="BT1144" s="21">
        <v>30</v>
      </c>
      <c r="BU1144" s="21">
        <f t="shared" si="56"/>
        <v>-20</v>
      </c>
      <c r="BV1144" s="21">
        <v>1340</v>
      </c>
      <c r="BW1144" s="21">
        <f t="shared" si="57"/>
        <v>50</v>
      </c>
      <c r="DC1144" s="21">
        <v>1440</v>
      </c>
      <c r="DD1144" s="21">
        <v>50</v>
      </c>
      <c r="DF1144" s="21">
        <v>1340</v>
      </c>
      <c r="DG1144" s="21">
        <f t="shared" si="55"/>
        <v>50</v>
      </c>
    </row>
    <row r="1145" spans="71:111" x14ac:dyDescent="0.2">
      <c r="BS1145" s="21">
        <v>1441</v>
      </c>
      <c r="BT1145" s="21">
        <v>30</v>
      </c>
      <c r="BU1145" s="21">
        <f t="shared" si="56"/>
        <v>-20</v>
      </c>
      <c r="BV1145" s="21">
        <v>1341</v>
      </c>
      <c r="BW1145" s="21">
        <f t="shared" si="57"/>
        <v>50</v>
      </c>
      <c r="DC1145" s="21">
        <v>1441</v>
      </c>
      <c r="DD1145" s="21">
        <v>50</v>
      </c>
      <c r="DF1145" s="21">
        <v>1341</v>
      </c>
      <c r="DG1145" s="21">
        <f t="shared" ref="DG1145:DG1208" si="58">DD1045</f>
        <v>50</v>
      </c>
    </row>
    <row r="1146" spans="71:111" x14ac:dyDescent="0.2">
      <c r="BS1146" s="21">
        <v>1442</v>
      </c>
      <c r="BT1146" s="21">
        <v>30</v>
      </c>
      <c r="BU1146" s="21">
        <f t="shared" si="56"/>
        <v>-20</v>
      </c>
      <c r="BV1146" s="21">
        <v>1342</v>
      </c>
      <c r="BW1146" s="21">
        <f t="shared" si="57"/>
        <v>50</v>
      </c>
      <c r="DC1146" s="21">
        <v>1442</v>
      </c>
      <c r="DD1146" s="21">
        <v>50</v>
      </c>
      <c r="DF1146" s="21">
        <v>1342</v>
      </c>
      <c r="DG1146" s="21">
        <f t="shared" si="58"/>
        <v>50</v>
      </c>
    </row>
    <row r="1147" spans="71:111" x14ac:dyDescent="0.2">
      <c r="BS1147" s="21">
        <v>1443</v>
      </c>
      <c r="BT1147" s="21">
        <v>30</v>
      </c>
      <c r="BU1147" s="21">
        <f t="shared" si="56"/>
        <v>-20</v>
      </c>
      <c r="BV1147" s="21">
        <v>1343</v>
      </c>
      <c r="BW1147" s="21">
        <f t="shared" si="57"/>
        <v>50</v>
      </c>
      <c r="DC1147" s="21">
        <v>1443</v>
      </c>
      <c r="DD1147" s="21">
        <v>50</v>
      </c>
      <c r="DF1147" s="21">
        <v>1343</v>
      </c>
      <c r="DG1147" s="21">
        <f t="shared" si="58"/>
        <v>50</v>
      </c>
    </row>
    <row r="1148" spans="71:111" x14ac:dyDescent="0.2">
      <c r="BS1148" s="21">
        <v>1444</v>
      </c>
      <c r="BT1148" s="21">
        <v>30</v>
      </c>
      <c r="BU1148" s="21">
        <f t="shared" si="56"/>
        <v>-20</v>
      </c>
      <c r="BV1148" s="21">
        <v>1344</v>
      </c>
      <c r="BW1148" s="21">
        <f t="shared" si="57"/>
        <v>50</v>
      </c>
      <c r="DC1148" s="21">
        <v>1444</v>
      </c>
      <c r="DD1148" s="21">
        <v>50</v>
      </c>
      <c r="DF1148" s="21">
        <v>1344</v>
      </c>
      <c r="DG1148" s="21">
        <f t="shared" si="58"/>
        <v>50</v>
      </c>
    </row>
    <row r="1149" spans="71:111" x14ac:dyDescent="0.2">
      <c r="BS1149" s="21">
        <v>1445</v>
      </c>
      <c r="BT1149" s="21">
        <v>30</v>
      </c>
      <c r="BU1149" s="21">
        <f t="shared" si="56"/>
        <v>-20</v>
      </c>
      <c r="BV1149" s="21">
        <v>1345</v>
      </c>
      <c r="BW1149" s="21">
        <f t="shared" si="57"/>
        <v>50</v>
      </c>
      <c r="DC1149" s="21">
        <v>1445</v>
      </c>
      <c r="DD1149" s="21">
        <v>50</v>
      </c>
      <c r="DF1149" s="21">
        <v>1345</v>
      </c>
      <c r="DG1149" s="21">
        <f t="shared" si="58"/>
        <v>50</v>
      </c>
    </row>
    <row r="1150" spans="71:111" x14ac:dyDescent="0.2">
      <c r="BS1150" s="21">
        <v>1446</v>
      </c>
      <c r="BT1150" s="21">
        <v>30</v>
      </c>
      <c r="BU1150" s="21">
        <f t="shared" si="56"/>
        <v>-20</v>
      </c>
      <c r="BV1150" s="21">
        <v>1346</v>
      </c>
      <c r="BW1150" s="21">
        <f t="shared" si="57"/>
        <v>50</v>
      </c>
      <c r="DC1150" s="21">
        <v>1446</v>
      </c>
      <c r="DD1150" s="21">
        <v>50</v>
      </c>
      <c r="DF1150" s="21">
        <v>1346</v>
      </c>
      <c r="DG1150" s="21">
        <f t="shared" si="58"/>
        <v>50</v>
      </c>
    </row>
    <row r="1151" spans="71:111" x14ac:dyDescent="0.2">
      <c r="BS1151" s="21">
        <v>1447</v>
      </c>
      <c r="BT1151" s="21">
        <v>30</v>
      </c>
      <c r="BU1151" s="21">
        <f t="shared" si="56"/>
        <v>-20</v>
      </c>
      <c r="BV1151" s="21">
        <v>1347</v>
      </c>
      <c r="BW1151" s="21">
        <f t="shared" si="57"/>
        <v>50</v>
      </c>
      <c r="DC1151" s="21">
        <v>1447</v>
      </c>
      <c r="DD1151" s="21">
        <v>50</v>
      </c>
      <c r="DF1151" s="21">
        <v>1347</v>
      </c>
      <c r="DG1151" s="21">
        <f t="shared" si="58"/>
        <v>50</v>
      </c>
    </row>
    <row r="1152" spans="71:111" x14ac:dyDescent="0.2">
      <c r="BS1152" s="21">
        <v>1448</v>
      </c>
      <c r="BT1152" s="21">
        <v>30</v>
      </c>
      <c r="BU1152" s="21">
        <f t="shared" si="56"/>
        <v>-20</v>
      </c>
      <c r="BV1152" s="21">
        <v>1348</v>
      </c>
      <c r="BW1152" s="21">
        <f t="shared" si="57"/>
        <v>50</v>
      </c>
      <c r="DC1152" s="21">
        <v>1448</v>
      </c>
      <c r="DD1152" s="21">
        <v>50</v>
      </c>
      <c r="DF1152" s="21">
        <v>1348</v>
      </c>
      <c r="DG1152" s="21">
        <f t="shared" si="58"/>
        <v>50</v>
      </c>
    </row>
    <row r="1153" spans="71:111" x14ac:dyDescent="0.2">
      <c r="BS1153" s="21">
        <v>1449</v>
      </c>
      <c r="BT1153" s="21">
        <v>30</v>
      </c>
      <c r="BU1153" s="21">
        <f t="shared" si="56"/>
        <v>-20</v>
      </c>
      <c r="BV1153" s="21">
        <v>1349</v>
      </c>
      <c r="BW1153" s="21">
        <f t="shared" si="57"/>
        <v>50</v>
      </c>
      <c r="DC1153" s="21">
        <v>1449</v>
      </c>
      <c r="DD1153" s="21">
        <v>50</v>
      </c>
      <c r="DF1153" s="21">
        <v>1349</v>
      </c>
      <c r="DG1153" s="21">
        <f t="shared" si="58"/>
        <v>50</v>
      </c>
    </row>
    <row r="1154" spans="71:111" x14ac:dyDescent="0.2">
      <c r="BS1154" s="21">
        <v>1450</v>
      </c>
      <c r="BT1154" s="21">
        <v>30</v>
      </c>
      <c r="BU1154" s="21">
        <f t="shared" si="56"/>
        <v>-20</v>
      </c>
      <c r="BV1154" s="21">
        <v>1350</v>
      </c>
      <c r="BW1154" s="21">
        <f t="shared" si="57"/>
        <v>50</v>
      </c>
      <c r="DC1154" s="21">
        <v>1450</v>
      </c>
      <c r="DD1154" s="21">
        <v>50</v>
      </c>
      <c r="DF1154" s="21">
        <v>1350</v>
      </c>
      <c r="DG1154" s="21">
        <f t="shared" si="58"/>
        <v>50</v>
      </c>
    </row>
    <row r="1155" spans="71:111" x14ac:dyDescent="0.2">
      <c r="BS1155" s="21">
        <v>1451</v>
      </c>
      <c r="BT1155" s="21">
        <v>30</v>
      </c>
      <c r="BU1155" s="21">
        <f t="shared" si="56"/>
        <v>-20</v>
      </c>
      <c r="BV1155" s="21">
        <v>1351</v>
      </c>
      <c r="BW1155" s="21">
        <f t="shared" si="57"/>
        <v>50</v>
      </c>
      <c r="DC1155" s="21">
        <v>1451</v>
      </c>
      <c r="DD1155" s="21">
        <v>50</v>
      </c>
      <c r="DF1155" s="21">
        <v>1351</v>
      </c>
      <c r="DG1155" s="21">
        <f t="shared" si="58"/>
        <v>50</v>
      </c>
    </row>
    <row r="1156" spans="71:111" x14ac:dyDescent="0.2">
      <c r="BS1156" s="21">
        <v>1452</v>
      </c>
      <c r="BT1156" s="21">
        <v>30</v>
      </c>
      <c r="BU1156" s="21">
        <f t="shared" si="56"/>
        <v>-20</v>
      </c>
      <c r="BV1156" s="21">
        <v>1352</v>
      </c>
      <c r="BW1156" s="21">
        <f t="shared" si="57"/>
        <v>50</v>
      </c>
      <c r="DC1156" s="21">
        <v>1452</v>
      </c>
      <c r="DD1156" s="21">
        <v>50</v>
      </c>
      <c r="DF1156" s="21">
        <v>1352</v>
      </c>
      <c r="DG1156" s="21">
        <f t="shared" si="58"/>
        <v>50</v>
      </c>
    </row>
    <row r="1157" spans="71:111" x14ac:dyDescent="0.2">
      <c r="BS1157" s="21">
        <v>1453</v>
      </c>
      <c r="BT1157" s="21">
        <v>30</v>
      </c>
      <c r="BU1157" s="21">
        <f t="shared" si="56"/>
        <v>-20</v>
      </c>
      <c r="BV1157" s="21">
        <v>1353</v>
      </c>
      <c r="BW1157" s="21">
        <f t="shared" si="57"/>
        <v>50</v>
      </c>
      <c r="DC1157" s="21">
        <v>1453</v>
      </c>
      <c r="DD1157" s="21">
        <v>50</v>
      </c>
      <c r="DF1157" s="21">
        <v>1353</v>
      </c>
      <c r="DG1157" s="21">
        <f t="shared" si="58"/>
        <v>50</v>
      </c>
    </row>
    <row r="1158" spans="71:111" x14ac:dyDescent="0.2">
      <c r="BS1158" s="21">
        <v>1454</v>
      </c>
      <c r="BT1158" s="21">
        <v>30</v>
      </c>
      <c r="BU1158" s="21">
        <f t="shared" ref="BU1158:BU1221" si="59">BU1157</f>
        <v>-20</v>
      </c>
      <c r="BV1158" s="21">
        <v>1354</v>
      </c>
      <c r="BW1158" s="21">
        <f t="shared" ref="BW1158:BW1221" si="60">BW1157</f>
        <v>50</v>
      </c>
      <c r="DC1158" s="21">
        <v>1454</v>
      </c>
      <c r="DD1158" s="21">
        <v>50</v>
      </c>
      <c r="DF1158" s="21">
        <v>1354</v>
      </c>
      <c r="DG1158" s="21">
        <f t="shared" si="58"/>
        <v>50</v>
      </c>
    </row>
    <row r="1159" spans="71:111" x14ac:dyDescent="0.2">
      <c r="BS1159" s="21">
        <v>1455</v>
      </c>
      <c r="BT1159" s="21">
        <v>30</v>
      </c>
      <c r="BU1159" s="21">
        <f t="shared" si="59"/>
        <v>-20</v>
      </c>
      <c r="BV1159" s="21">
        <v>1355</v>
      </c>
      <c r="BW1159" s="21">
        <f t="shared" si="60"/>
        <v>50</v>
      </c>
      <c r="DC1159" s="21">
        <v>1455</v>
      </c>
      <c r="DD1159" s="21">
        <v>50</v>
      </c>
      <c r="DF1159" s="21">
        <v>1355</v>
      </c>
      <c r="DG1159" s="21">
        <f t="shared" si="58"/>
        <v>50</v>
      </c>
    </row>
    <row r="1160" spans="71:111" x14ac:dyDescent="0.2">
      <c r="BS1160" s="21">
        <v>1456</v>
      </c>
      <c r="BT1160" s="21">
        <v>30</v>
      </c>
      <c r="BU1160" s="21">
        <f t="shared" si="59"/>
        <v>-20</v>
      </c>
      <c r="BV1160" s="21">
        <v>1356</v>
      </c>
      <c r="BW1160" s="21">
        <f t="shared" si="60"/>
        <v>50</v>
      </c>
      <c r="DC1160" s="21">
        <v>1456</v>
      </c>
      <c r="DD1160" s="21">
        <v>50</v>
      </c>
      <c r="DF1160" s="21">
        <v>1356</v>
      </c>
      <c r="DG1160" s="21">
        <f t="shared" si="58"/>
        <v>50</v>
      </c>
    </row>
    <row r="1161" spans="71:111" x14ac:dyDescent="0.2">
      <c r="BS1161" s="21">
        <v>1457</v>
      </c>
      <c r="BT1161" s="21">
        <v>30</v>
      </c>
      <c r="BU1161" s="21">
        <f t="shared" si="59"/>
        <v>-20</v>
      </c>
      <c r="BV1161" s="21">
        <v>1357</v>
      </c>
      <c r="BW1161" s="21">
        <f t="shared" si="60"/>
        <v>50</v>
      </c>
      <c r="DC1161" s="21">
        <v>1457</v>
      </c>
      <c r="DD1161" s="21">
        <v>50</v>
      </c>
      <c r="DF1161" s="21">
        <v>1357</v>
      </c>
      <c r="DG1161" s="21">
        <f t="shared" si="58"/>
        <v>50</v>
      </c>
    </row>
    <row r="1162" spans="71:111" x14ac:dyDescent="0.2">
      <c r="BS1162" s="21">
        <v>1458</v>
      </c>
      <c r="BT1162" s="21">
        <v>30</v>
      </c>
      <c r="BU1162" s="21">
        <f t="shared" si="59"/>
        <v>-20</v>
      </c>
      <c r="BV1162" s="21">
        <v>1358</v>
      </c>
      <c r="BW1162" s="21">
        <f t="shared" si="60"/>
        <v>50</v>
      </c>
      <c r="DC1162" s="21">
        <v>1458</v>
      </c>
      <c r="DD1162" s="21">
        <v>50</v>
      </c>
      <c r="DF1162" s="21">
        <v>1358</v>
      </c>
      <c r="DG1162" s="21">
        <f t="shared" si="58"/>
        <v>50</v>
      </c>
    </row>
    <row r="1163" spans="71:111" x14ac:dyDescent="0.2">
      <c r="BS1163" s="21">
        <v>1459</v>
      </c>
      <c r="BT1163" s="21">
        <v>30</v>
      </c>
      <c r="BU1163" s="21">
        <f t="shared" si="59"/>
        <v>-20</v>
      </c>
      <c r="BV1163" s="21">
        <v>1359</v>
      </c>
      <c r="BW1163" s="21">
        <f t="shared" si="60"/>
        <v>50</v>
      </c>
      <c r="DC1163" s="21">
        <v>1459</v>
      </c>
      <c r="DD1163" s="21">
        <v>50</v>
      </c>
      <c r="DF1163" s="21">
        <v>1359</v>
      </c>
      <c r="DG1163" s="21">
        <f t="shared" si="58"/>
        <v>50</v>
      </c>
    </row>
    <row r="1164" spans="71:111" x14ac:dyDescent="0.2">
      <c r="BS1164" s="21">
        <v>1460</v>
      </c>
      <c r="BT1164" s="21">
        <v>30</v>
      </c>
      <c r="BU1164" s="21">
        <f t="shared" si="59"/>
        <v>-20</v>
      </c>
      <c r="BV1164" s="21">
        <v>1360</v>
      </c>
      <c r="BW1164" s="21">
        <f t="shared" si="60"/>
        <v>50</v>
      </c>
      <c r="DC1164" s="21">
        <v>1460</v>
      </c>
      <c r="DD1164" s="21">
        <v>50</v>
      </c>
      <c r="DF1164" s="21">
        <v>1360</v>
      </c>
      <c r="DG1164" s="21">
        <f t="shared" si="58"/>
        <v>50</v>
      </c>
    </row>
    <row r="1165" spans="71:111" x14ac:dyDescent="0.2">
      <c r="BS1165" s="21">
        <v>1461</v>
      </c>
      <c r="BT1165" s="21">
        <v>30</v>
      </c>
      <c r="BU1165" s="21">
        <f t="shared" si="59"/>
        <v>-20</v>
      </c>
      <c r="BV1165" s="21">
        <v>1361</v>
      </c>
      <c r="BW1165" s="21">
        <f t="shared" si="60"/>
        <v>50</v>
      </c>
      <c r="DC1165" s="21">
        <v>1461</v>
      </c>
      <c r="DD1165" s="21">
        <v>50</v>
      </c>
      <c r="DF1165" s="21">
        <v>1361</v>
      </c>
      <c r="DG1165" s="21">
        <f t="shared" si="58"/>
        <v>50</v>
      </c>
    </row>
    <row r="1166" spans="71:111" x14ac:dyDescent="0.2">
      <c r="BS1166" s="21">
        <v>1462</v>
      </c>
      <c r="BT1166" s="21">
        <v>30</v>
      </c>
      <c r="BU1166" s="21">
        <f t="shared" si="59"/>
        <v>-20</v>
      </c>
      <c r="BV1166" s="21">
        <v>1362</v>
      </c>
      <c r="BW1166" s="21">
        <f t="shared" si="60"/>
        <v>50</v>
      </c>
      <c r="DC1166" s="21">
        <v>1462</v>
      </c>
      <c r="DD1166" s="21">
        <v>50</v>
      </c>
      <c r="DF1166" s="21">
        <v>1362</v>
      </c>
      <c r="DG1166" s="21">
        <f t="shared" si="58"/>
        <v>50</v>
      </c>
    </row>
    <row r="1167" spans="71:111" x14ac:dyDescent="0.2">
      <c r="BS1167" s="21">
        <v>1463</v>
      </c>
      <c r="BT1167" s="21">
        <v>30</v>
      </c>
      <c r="BU1167" s="21">
        <f t="shared" si="59"/>
        <v>-20</v>
      </c>
      <c r="BV1167" s="21">
        <v>1363</v>
      </c>
      <c r="BW1167" s="21">
        <f t="shared" si="60"/>
        <v>50</v>
      </c>
      <c r="DC1167" s="21">
        <v>1463</v>
      </c>
      <c r="DD1167" s="21">
        <v>50</v>
      </c>
      <c r="DF1167" s="21">
        <v>1363</v>
      </c>
      <c r="DG1167" s="21">
        <f t="shared" si="58"/>
        <v>50</v>
      </c>
    </row>
    <row r="1168" spans="71:111" x14ac:dyDescent="0.2">
      <c r="BS1168" s="21">
        <v>1464</v>
      </c>
      <c r="BT1168" s="21">
        <v>30</v>
      </c>
      <c r="BU1168" s="21">
        <f t="shared" si="59"/>
        <v>-20</v>
      </c>
      <c r="BV1168" s="21">
        <v>1364</v>
      </c>
      <c r="BW1168" s="21">
        <f t="shared" si="60"/>
        <v>50</v>
      </c>
      <c r="DC1168" s="21">
        <v>1464</v>
      </c>
      <c r="DD1168" s="21">
        <v>50</v>
      </c>
      <c r="DF1168" s="21">
        <v>1364</v>
      </c>
      <c r="DG1168" s="21">
        <f t="shared" si="58"/>
        <v>50</v>
      </c>
    </row>
    <row r="1169" spans="71:111" x14ac:dyDescent="0.2">
      <c r="BS1169" s="21">
        <v>1465</v>
      </c>
      <c r="BT1169" s="21">
        <v>30</v>
      </c>
      <c r="BU1169" s="21">
        <f t="shared" si="59"/>
        <v>-20</v>
      </c>
      <c r="BV1169" s="21">
        <v>1365</v>
      </c>
      <c r="BW1169" s="21">
        <f t="shared" si="60"/>
        <v>50</v>
      </c>
      <c r="DC1169" s="21">
        <v>1465</v>
      </c>
      <c r="DD1169" s="21">
        <v>50</v>
      </c>
      <c r="DF1169" s="21">
        <v>1365</v>
      </c>
      <c r="DG1169" s="21">
        <f t="shared" si="58"/>
        <v>50</v>
      </c>
    </row>
    <row r="1170" spans="71:111" x14ac:dyDescent="0.2">
      <c r="BS1170" s="21">
        <v>1466</v>
      </c>
      <c r="BT1170" s="21">
        <v>30</v>
      </c>
      <c r="BU1170" s="21">
        <f t="shared" si="59"/>
        <v>-20</v>
      </c>
      <c r="BV1170" s="21">
        <v>1366</v>
      </c>
      <c r="BW1170" s="21">
        <f t="shared" si="60"/>
        <v>50</v>
      </c>
      <c r="DC1170" s="21">
        <v>1466</v>
      </c>
      <c r="DD1170" s="21">
        <v>50</v>
      </c>
      <c r="DF1170" s="21">
        <v>1366</v>
      </c>
      <c r="DG1170" s="21">
        <f t="shared" si="58"/>
        <v>50</v>
      </c>
    </row>
    <row r="1171" spans="71:111" x14ac:dyDescent="0.2">
      <c r="BS1171" s="21">
        <v>1467</v>
      </c>
      <c r="BT1171" s="21">
        <v>30</v>
      </c>
      <c r="BU1171" s="21">
        <f t="shared" si="59"/>
        <v>-20</v>
      </c>
      <c r="BV1171" s="21">
        <v>1367</v>
      </c>
      <c r="BW1171" s="21">
        <f t="shared" si="60"/>
        <v>50</v>
      </c>
      <c r="DC1171" s="21">
        <v>1467</v>
      </c>
      <c r="DD1171" s="21">
        <v>50</v>
      </c>
      <c r="DF1171" s="21">
        <v>1367</v>
      </c>
      <c r="DG1171" s="21">
        <f t="shared" si="58"/>
        <v>50</v>
      </c>
    </row>
    <row r="1172" spans="71:111" x14ac:dyDescent="0.2">
      <c r="BS1172" s="21">
        <v>1468</v>
      </c>
      <c r="BT1172" s="21">
        <v>30</v>
      </c>
      <c r="BU1172" s="21">
        <f t="shared" si="59"/>
        <v>-20</v>
      </c>
      <c r="BV1172" s="21">
        <v>1368</v>
      </c>
      <c r="BW1172" s="21">
        <f t="shared" si="60"/>
        <v>50</v>
      </c>
      <c r="DC1172" s="21">
        <v>1468</v>
      </c>
      <c r="DD1172" s="21">
        <v>50</v>
      </c>
      <c r="DF1172" s="21">
        <v>1368</v>
      </c>
      <c r="DG1172" s="21">
        <f t="shared" si="58"/>
        <v>50</v>
      </c>
    </row>
    <row r="1173" spans="71:111" x14ac:dyDescent="0.2">
      <c r="BS1173" s="21">
        <v>1469</v>
      </c>
      <c r="BT1173" s="21">
        <v>30</v>
      </c>
      <c r="BU1173" s="21">
        <f t="shared" si="59"/>
        <v>-20</v>
      </c>
      <c r="BV1173" s="21">
        <v>1369</v>
      </c>
      <c r="BW1173" s="21">
        <f t="shared" si="60"/>
        <v>50</v>
      </c>
      <c r="DC1173" s="21">
        <v>1469</v>
      </c>
      <c r="DD1173" s="21">
        <v>50</v>
      </c>
      <c r="DF1173" s="21">
        <v>1369</v>
      </c>
      <c r="DG1173" s="21">
        <f t="shared" si="58"/>
        <v>50</v>
      </c>
    </row>
    <row r="1174" spans="71:111" x14ac:dyDescent="0.2">
      <c r="BS1174" s="21">
        <v>1470</v>
      </c>
      <c r="BT1174" s="21">
        <v>30</v>
      </c>
      <c r="BU1174" s="21">
        <f t="shared" si="59"/>
        <v>-20</v>
      </c>
      <c r="BV1174" s="21">
        <v>1370</v>
      </c>
      <c r="BW1174" s="21">
        <f t="shared" si="60"/>
        <v>50</v>
      </c>
      <c r="DC1174" s="21">
        <v>1470</v>
      </c>
      <c r="DD1174" s="21">
        <v>50</v>
      </c>
      <c r="DF1174" s="21">
        <v>1370</v>
      </c>
      <c r="DG1174" s="21">
        <f t="shared" si="58"/>
        <v>50</v>
      </c>
    </row>
    <row r="1175" spans="71:111" x14ac:dyDescent="0.2">
      <c r="BS1175" s="21">
        <v>1471</v>
      </c>
      <c r="BT1175" s="21">
        <v>30</v>
      </c>
      <c r="BU1175" s="21">
        <f t="shared" si="59"/>
        <v>-20</v>
      </c>
      <c r="BV1175" s="21">
        <v>1371</v>
      </c>
      <c r="BW1175" s="21">
        <f t="shared" si="60"/>
        <v>50</v>
      </c>
      <c r="DC1175" s="21">
        <v>1471</v>
      </c>
      <c r="DD1175" s="21">
        <v>50</v>
      </c>
      <c r="DF1175" s="21">
        <v>1371</v>
      </c>
      <c r="DG1175" s="21">
        <f t="shared" si="58"/>
        <v>50</v>
      </c>
    </row>
    <row r="1176" spans="71:111" x14ac:dyDescent="0.2">
      <c r="BS1176" s="21">
        <v>1472</v>
      </c>
      <c r="BT1176" s="21">
        <v>30</v>
      </c>
      <c r="BU1176" s="21">
        <f t="shared" si="59"/>
        <v>-20</v>
      </c>
      <c r="BV1176" s="21">
        <v>1372</v>
      </c>
      <c r="BW1176" s="21">
        <f t="shared" si="60"/>
        <v>50</v>
      </c>
      <c r="DC1176" s="21">
        <v>1472</v>
      </c>
      <c r="DD1176" s="21">
        <v>50</v>
      </c>
      <c r="DF1176" s="21">
        <v>1372</v>
      </c>
      <c r="DG1176" s="21">
        <f t="shared" si="58"/>
        <v>50</v>
      </c>
    </row>
    <row r="1177" spans="71:111" x14ac:dyDescent="0.2">
      <c r="BS1177" s="21">
        <v>1473</v>
      </c>
      <c r="BT1177" s="21">
        <v>30</v>
      </c>
      <c r="BU1177" s="21">
        <f t="shared" si="59"/>
        <v>-20</v>
      </c>
      <c r="BV1177" s="21">
        <v>1373</v>
      </c>
      <c r="BW1177" s="21">
        <f t="shared" si="60"/>
        <v>50</v>
      </c>
      <c r="DC1177" s="21">
        <v>1473</v>
      </c>
      <c r="DD1177" s="21">
        <v>50</v>
      </c>
      <c r="DF1177" s="21">
        <v>1373</v>
      </c>
      <c r="DG1177" s="21">
        <f t="shared" si="58"/>
        <v>50</v>
      </c>
    </row>
    <row r="1178" spans="71:111" x14ac:dyDescent="0.2">
      <c r="BS1178" s="21">
        <v>1474</v>
      </c>
      <c r="BT1178" s="21">
        <v>30</v>
      </c>
      <c r="BU1178" s="21">
        <f t="shared" si="59"/>
        <v>-20</v>
      </c>
      <c r="BV1178" s="21">
        <v>1374</v>
      </c>
      <c r="BW1178" s="21">
        <f t="shared" si="60"/>
        <v>50</v>
      </c>
      <c r="DC1178" s="21">
        <v>1474</v>
      </c>
      <c r="DD1178" s="21">
        <v>50</v>
      </c>
      <c r="DF1178" s="21">
        <v>1374</v>
      </c>
      <c r="DG1178" s="21">
        <f t="shared" si="58"/>
        <v>50</v>
      </c>
    </row>
    <row r="1179" spans="71:111" x14ac:dyDescent="0.2">
      <c r="BS1179" s="21">
        <v>1475</v>
      </c>
      <c r="BT1179" s="21">
        <v>30</v>
      </c>
      <c r="BU1179" s="21">
        <f t="shared" si="59"/>
        <v>-20</v>
      </c>
      <c r="BV1179" s="21">
        <v>1375</v>
      </c>
      <c r="BW1179" s="21">
        <f t="shared" si="60"/>
        <v>50</v>
      </c>
      <c r="DC1179" s="21">
        <v>1475</v>
      </c>
      <c r="DD1179" s="21">
        <v>50</v>
      </c>
      <c r="DF1179" s="21">
        <v>1375</v>
      </c>
      <c r="DG1179" s="21">
        <f t="shared" si="58"/>
        <v>50</v>
      </c>
    </row>
    <row r="1180" spans="71:111" x14ac:dyDescent="0.2">
      <c r="BS1180" s="21">
        <v>1476</v>
      </c>
      <c r="BT1180" s="21">
        <v>30</v>
      </c>
      <c r="BU1180" s="21">
        <f t="shared" si="59"/>
        <v>-20</v>
      </c>
      <c r="BV1180" s="21">
        <v>1376</v>
      </c>
      <c r="BW1180" s="21">
        <f t="shared" si="60"/>
        <v>50</v>
      </c>
      <c r="DC1180" s="21">
        <v>1476</v>
      </c>
      <c r="DD1180" s="21">
        <v>50</v>
      </c>
      <c r="DF1180" s="21">
        <v>1376</v>
      </c>
      <c r="DG1180" s="21">
        <f t="shared" si="58"/>
        <v>50</v>
      </c>
    </row>
    <row r="1181" spans="71:111" x14ac:dyDescent="0.2">
      <c r="BS1181" s="21">
        <v>1477</v>
      </c>
      <c r="BT1181" s="21">
        <v>30</v>
      </c>
      <c r="BU1181" s="21">
        <f t="shared" si="59"/>
        <v>-20</v>
      </c>
      <c r="BV1181" s="21">
        <v>1377</v>
      </c>
      <c r="BW1181" s="21">
        <f t="shared" si="60"/>
        <v>50</v>
      </c>
      <c r="DC1181" s="21">
        <v>1477</v>
      </c>
      <c r="DD1181" s="21">
        <v>50</v>
      </c>
      <c r="DF1181" s="21">
        <v>1377</v>
      </c>
      <c r="DG1181" s="21">
        <f t="shared" si="58"/>
        <v>50</v>
      </c>
    </row>
    <row r="1182" spans="71:111" x14ac:dyDescent="0.2">
      <c r="BS1182" s="21">
        <v>1478</v>
      </c>
      <c r="BT1182" s="21">
        <v>30</v>
      </c>
      <c r="BU1182" s="21">
        <f t="shared" si="59"/>
        <v>-20</v>
      </c>
      <c r="BV1182" s="21">
        <v>1378</v>
      </c>
      <c r="BW1182" s="21">
        <f t="shared" si="60"/>
        <v>50</v>
      </c>
      <c r="DC1182" s="21">
        <v>1478</v>
      </c>
      <c r="DD1182" s="21">
        <v>50</v>
      </c>
      <c r="DF1182" s="21">
        <v>1378</v>
      </c>
      <c r="DG1182" s="21">
        <f t="shared" si="58"/>
        <v>50</v>
      </c>
    </row>
    <row r="1183" spans="71:111" x14ac:dyDescent="0.2">
      <c r="BS1183" s="21">
        <v>1479</v>
      </c>
      <c r="BT1183" s="21">
        <v>30</v>
      </c>
      <c r="BU1183" s="21">
        <f t="shared" si="59"/>
        <v>-20</v>
      </c>
      <c r="BV1183" s="21">
        <v>1379</v>
      </c>
      <c r="BW1183" s="21">
        <f t="shared" si="60"/>
        <v>50</v>
      </c>
      <c r="DC1183" s="21">
        <v>1479</v>
      </c>
      <c r="DD1183" s="21">
        <v>50</v>
      </c>
      <c r="DF1183" s="21">
        <v>1379</v>
      </c>
      <c r="DG1183" s="21">
        <f t="shared" si="58"/>
        <v>50</v>
      </c>
    </row>
    <row r="1184" spans="71:111" x14ac:dyDescent="0.2">
      <c r="BS1184" s="21">
        <v>1480</v>
      </c>
      <c r="BT1184" s="21">
        <v>30</v>
      </c>
      <c r="BU1184" s="21">
        <f t="shared" si="59"/>
        <v>-20</v>
      </c>
      <c r="BV1184" s="21">
        <v>1380</v>
      </c>
      <c r="BW1184" s="21">
        <f t="shared" si="60"/>
        <v>50</v>
      </c>
      <c r="DC1184" s="21">
        <v>1480</v>
      </c>
      <c r="DD1184" s="21">
        <v>50</v>
      </c>
      <c r="DF1184" s="21">
        <v>1380</v>
      </c>
      <c r="DG1184" s="21">
        <f t="shared" si="58"/>
        <v>50</v>
      </c>
    </row>
    <row r="1185" spans="71:111" x14ac:dyDescent="0.2">
      <c r="BS1185" s="21">
        <v>1481</v>
      </c>
      <c r="BT1185" s="21">
        <v>30</v>
      </c>
      <c r="BU1185" s="21">
        <f t="shared" si="59"/>
        <v>-20</v>
      </c>
      <c r="BV1185" s="21">
        <v>1381</v>
      </c>
      <c r="BW1185" s="21">
        <f t="shared" si="60"/>
        <v>50</v>
      </c>
      <c r="DC1185" s="21">
        <v>1481</v>
      </c>
      <c r="DD1185" s="21">
        <v>50</v>
      </c>
      <c r="DF1185" s="21">
        <v>1381</v>
      </c>
      <c r="DG1185" s="21">
        <f t="shared" si="58"/>
        <v>50</v>
      </c>
    </row>
    <row r="1186" spans="71:111" x14ac:dyDescent="0.2">
      <c r="BS1186" s="21">
        <v>1482</v>
      </c>
      <c r="BT1186" s="21">
        <v>30</v>
      </c>
      <c r="BU1186" s="21">
        <f t="shared" si="59"/>
        <v>-20</v>
      </c>
      <c r="BV1186" s="21">
        <v>1382</v>
      </c>
      <c r="BW1186" s="21">
        <f t="shared" si="60"/>
        <v>50</v>
      </c>
      <c r="DC1186" s="21">
        <v>1482</v>
      </c>
      <c r="DD1186" s="21">
        <v>50</v>
      </c>
      <c r="DF1186" s="21">
        <v>1382</v>
      </c>
      <c r="DG1186" s="21">
        <f t="shared" si="58"/>
        <v>50</v>
      </c>
    </row>
    <row r="1187" spans="71:111" x14ac:dyDescent="0.2">
      <c r="BS1187" s="21">
        <v>1483</v>
      </c>
      <c r="BT1187" s="21">
        <v>30</v>
      </c>
      <c r="BU1187" s="21">
        <f t="shared" si="59"/>
        <v>-20</v>
      </c>
      <c r="BV1187" s="21">
        <v>1383</v>
      </c>
      <c r="BW1187" s="21">
        <f t="shared" si="60"/>
        <v>50</v>
      </c>
      <c r="DC1187" s="21">
        <v>1483</v>
      </c>
      <c r="DD1187" s="21">
        <v>50</v>
      </c>
      <c r="DF1187" s="21">
        <v>1383</v>
      </c>
      <c r="DG1187" s="21">
        <f t="shared" si="58"/>
        <v>50</v>
      </c>
    </row>
    <row r="1188" spans="71:111" x14ac:dyDescent="0.2">
      <c r="BS1188" s="21">
        <v>1484</v>
      </c>
      <c r="BT1188" s="21">
        <v>30</v>
      </c>
      <c r="BU1188" s="21">
        <f t="shared" si="59"/>
        <v>-20</v>
      </c>
      <c r="BV1188" s="21">
        <v>1384</v>
      </c>
      <c r="BW1188" s="21">
        <f t="shared" si="60"/>
        <v>50</v>
      </c>
      <c r="DC1188" s="21">
        <v>1484</v>
      </c>
      <c r="DD1188" s="21">
        <v>50</v>
      </c>
      <c r="DF1188" s="21">
        <v>1384</v>
      </c>
      <c r="DG1188" s="21">
        <f t="shared" si="58"/>
        <v>50</v>
      </c>
    </row>
    <row r="1189" spans="71:111" x14ac:dyDescent="0.2">
      <c r="BS1189" s="21">
        <v>1485</v>
      </c>
      <c r="BT1189" s="21">
        <v>30</v>
      </c>
      <c r="BU1189" s="21">
        <f t="shared" si="59"/>
        <v>-20</v>
      </c>
      <c r="BV1189" s="21">
        <v>1385</v>
      </c>
      <c r="BW1189" s="21">
        <f t="shared" si="60"/>
        <v>50</v>
      </c>
      <c r="DC1189" s="21">
        <v>1485</v>
      </c>
      <c r="DD1189" s="21">
        <v>50</v>
      </c>
      <c r="DF1189" s="21">
        <v>1385</v>
      </c>
      <c r="DG1189" s="21">
        <f t="shared" si="58"/>
        <v>50</v>
      </c>
    </row>
    <row r="1190" spans="71:111" x14ac:dyDescent="0.2">
      <c r="BS1190" s="21">
        <v>1486</v>
      </c>
      <c r="BT1190" s="21">
        <v>30</v>
      </c>
      <c r="BU1190" s="21">
        <f t="shared" si="59"/>
        <v>-20</v>
      </c>
      <c r="BV1190" s="21">
        <v>1386</v>
      </c>
      <c r="BW1190" s="21">
        <f t="shared" si="60"/>
        <v>50</v>
      </c>
      <c r="DC1190" s="21">
        <v>1486</v>
      </c>
      <c r="DD1190" s="21">
        <v>50</v>
      </c>
      <c r="DF1190" s="21">
        <v>1386</v>
      </c>
      <c r="DG1190" s="21">
        <f t="shared" si="58"/>
        <v>50</v>
      </c>
    </row>
    <row r="1191" spans="71:111" x14ac:dyDescent="0.2">
      <c r="BS1191" s="21">
        <v>1487</v>
      </c>
      <c r="BT1191" s="21">
        <v>30</v>
      </c>
      <c r="BU1191" s="21">
        <f t="shared" si="59"/>
        <v>-20</v>
      </c>
      <c r="BV1191" s="21">
        <v>1387</v>
      </c>
      <c r="BW1191" s="21">
        <f t="shared" si="60"/>
        <v>50</v>
      </c>
      <c r="DC1191" s="21">
        <v>1487</v>
      </c>
      <c r="DD1191" s="21">
        <v>50</v>
      </c>
      <c r="DF1191" s="21">
        <v>1387</v>
      </c>
      <c r="DG1191" s="21">
        <f t="shared" si="58"/>
        <v>50</v>
      </c>
    </row>
    <row r="1192" spans="71:111" x14ac:dyDescent="0.2">
      <c r="BS1192" s="21">
        <v>1488</v>
      </c>
      <c r="BT1192" s="21">
        <v>30</v>
      </c>
      <c r="BU1192" s="21">
        <f t="shared" si="59"/>
        <v>-20</v>
      </c>
      <c r="BV1192" s="21">
        <v>1388</v>
      </c>
      <c r="BW1192" s="21">
        <f t="shared" si="60"/>
        <v>50</v>
      </c>
      <c r="DC1192" s="21">
        <v>1488</v>
      </c>
      <c r="DD1192" s="21">
        <v>50</v>
      </c>
      <c r="DF1192" s="21">
        <v>1388</v>
      </c>
      <c r="DG1192" s="21">
        <f t="shared" si="58"/>
        <v>50</v>
      </c>
    </row>
    <row r="1193" spans="71:111" x14ac:dyDescent="0.2">
      <c r="BS1193" s="21">
        <v>1489</v>
      </c>
      <c r="BT1193" s="21">
        <v>30</v>
      </c>
      <c r="BU1193" s="21">
        <f t="shared" si="59"/>
        <v>-20</v>
      </c>
      <c r="BV1193" s="21">
        <v>1389</v>
      </c>
      <c r="BW1193" s="21">
        <f t="shared" si="60"/>
        <v>50</v>
      </c>
      <c r="DC1193" s="21">
        <v>1489</v>
      </c>
      <c r="DD1193" s="21">
        <v>50</v>
      </c>
      <c r="DF1193" s="21">
        <v>1389</v>
      </c>
      <c r="DG1193" s="21">
        <f t="shared" si="58"/>
        <v>50</v>
      </c>
    </row>
    <row r="1194" spans="71:111" x14ac:dyDescent="0.2">
      <c r="BS1194" s="21">
        <v>1490</v>
      </c>
      <c r="BT1194" s="21">
        <v>30</v>
      </c>
      <c r="BU1194" s="21">
        <f t="shared" si="59"/>
        <v>-20</v>
      </c>
      <c r="BV1194" s="21">
        <v>1390</v>
      </c>
      <c r="BW1194" s="21">
        <f t="shared" si="60"/>
        <v>50</v>
      </c>
      <c r="DC1194" s="21">
        <v>1490</v>
      </c>
      <c r="DD1194" s="21">
        <v>50</v>
      </c>
      <c r="DF1194" s="21">
        <v>1390</v>
      </c>
      <c r="DG1194" s="21">
        <f t="shared" si="58"/>
        <v>50</v>
      </c>
    </row>
    <row r="1195" spans="71:111" x14ac:dyDescent="0.2">
      <c r="BS1195" s="21">
        <v>1491</v>
      </c>
      <c r="BT1195" s="21">
        <v>30</v>
      </c>
      <c r="BU1195" s="21">
        <f t="shared" si="59"/>
        <v>-20</v>
      </c>
      <c r="BV1195" s="21">
        <v>1391</v>
      </c>
      <c r="BW1195" s="21">
        <f t="shared" si="60"/>
        <v>50</v>
      </c>
      <c r="DC1195" s="21">
        <v>1491</v>
      </c>
      <c r="DD1195" s="21">
        <v>50</v>
      </c>
      <c r="DF1195" s="21">
        <v>1391</v>
      </c>
      <c r="DG1195" s="21">
        <f t="shared" si="58"/>
        <v>50</v>
      </c>
    </row>
    <row r="1196" spans="71:111" x14ac:dyDescent="0.2">
      <c r="BS1196" s="21">
        <v>1492</v>
      </c>
      <c r="BT1196" s="21">
        <v>30</v>
      </c>
      <c r="BU1196" s="21">
        <f t="shared" si="59"/>
        <v>-20</v>
      </c>
      <c r="BV1196" s="21">
        <v>1392</v>
      </c>
      <c r="BW1196" s="21">
        <f t="shared" si="60"/>
        <v>50</v>
      </c>
      <c r="DC1196" s="21">
        <v>1492</v>
      </c>
      <c r="DD1196" s="21">
        <v>50</v>
      </c>
      <c r="DF1196" s="21">
        <v>1392</v>
      </c>
      <c r="DG1196" s="21">
        <f t="shared" si="58"/>
        <v>50</v>
      </c>
    </row>
    <row r="1197" spans="71:111" x14ac:dyDescent="0.2">
      <c r="BS1197" s="21">
        <v>1493</v>
      </c>
      <c r="BT1197" s="21">
        <v>30</v>
      </c>
      <c r="BU1197" s="21">
        <f t="shared" si="59"/>
        <v>-20</v>
      </c>
      <c r="BV1197" s="21">
        <v>1393</v>
      </c>
      <c r="BW1197" s="21">
        <f t="shared" si="60"/>
        <v>50</v>
      </c>
      <c r="DC1197" s="21">
        <v>1493</v>
      </c>
      <c r="DD1197" s="21">
        <v>50</v>
      </c>
      <c r="DF1197" s="21">
        <v>1393</v>
      </c>
      <c r="DG1197" s="21">
        <f t="shared" si="58"/>
        <v>50</v>
      </c>
    </row>
    <row r="1198" spans="71:111" x14ac:dyDescent="0.2">
      <c r="BS1198" s="21">
        <v>1494</v>
      </c>
      <c r="BT1198" s="21">
        <v>30</v>
      </c>
      <c r="BU1198" s="21">
        <f t="shared" si="59"/>
        <v>-20</v>
      </c>
      <c r="BV1198" s="21">
        <v>1394</v>
      </c>
      <c r="BW1198" s="21">
        <f t="shared" si="60"/>
        <v>50</v>
      </c>
      <c r="DC1198" s="21">
        <v>1494</v>
      </c>
      <c r="DD1198" s="21">
        <v>50</v>
      </c>
      <c r="DF1198" s="21">
        <v>1394</v>
      </c>
      <c r="DG1198" s="21">
        <f t="shared" si="58"/>
        <v>50</v>
      </c>
    </row>
    <row r="1199" spans="71:111" x14ac:dyDescent="0.2">
      <c r="BS1199" s="21">
        <v>1495</v>
      </c>
      <c r="BT1199" s="21">
        <v>30</v>
      </c>
      <c r="BU1199" s="21">
        <f t="shared" si="59"/>
        <v>-20</v>
      </c>
      <c r="BV1199" s="21">
        <v>1395</v>
      </c>
      <c r="BW1199" s="21">
        <f t="shared" si="60"/>
        <v>50</v>
      </c>
      <c r="DC1199" s="21">
        <v>1495</v>
      </c>
      <c r="DD1199" s="21">
        <v>50</v>
      </c>
      <c r="DF1199" s="21">
        <v>1395</v>
      </c>
      <c r="DG1199" s="21">
        <f t="shared" si="58"/>
        <v>50</v>
      </c>
    </row>
    <row r="1200" spans="71:111" x14ac:dyDescent="0.2">
      <c r="BS1200" s="21">
        <v>1496</v>
      </c>
      <c r="BT1200" s="21">
        <v>30</v>
      </c>
      <c r="BU1200" s="21">
        <f t="shared" si="59"/>
        <v>-20</v>
      </c>
      <c r="BV1200" s="21">
        <v>1396</v>
      </c>
      <c r="BW1200" s="21">
        <f t="shared" si="60"/>
        <v>50</v>
      </c>
      <c r="DC1200" s="21">
        <v>1496</v>
      </c>
      <c r="DD1200" s="21">
        <v>50</v>
      </c>
      <c r="DF1200" s="21">
        <v>1396</v>
      </c>
      <c r="DG1200" s="21">
        <f t="shared" si="58"/>
        <v>50</v>
      </c>
    </row>
    <row r="1201" spans="71:111" x14ac:dyDescent="0.2">
      <c r="BS1201" s="21">
        <v>1497</v>
      </c>
      <c r="BT1201" s="21">
        <v>30</v>
      </c>
      <c r="BU1201" s="21">
        <f t="shared" si="59"/>
        <v>-20</v>
      </c>
      <c r="BV1201" s="21">
        <v>1397</v>
      </c>
      <c r="BW1201" s="21">
        <f t="shared" si="60"/>
        <v>50</v>
      </c>
      <c r="DC1201" s="21">
        <v>1497</v>
      </c>
      <c r="DD1201" s="21">
        <v>50</v>
      </c>
      <c r="DF1201" s="21">
        <v>1397</v>
      </c>
      <c r="DG1201" s="21">
        <f t="shared" si="58"/>
        <v>50</v>
      </c>
    </row>
    <row r="1202" spans="71:111" x14ac:dyDescent="0.2">
      <c r="BS1202" s="21">
        <v>1498</v>
      </c>
      <c r="BT1202" s="21">
        <v>30</v>
      </c>
      <c r="BU1202" s="21">
        <f t="shared" si="59"/>
        <v>-20</v>
      </c>
      <c r="BV1202" s="21">
        <v>1398</v>
      </c>
      <c r="BW1202" s="21">
        <f t="shared" si="60"/>
        <v>50</v>
      </c>
      <c r="DC1202" s="21">
        <v>1498</v>
      </c>
      <c r="DD1202" s="21">
        <v>50</v>
      </c>
      <c r="DF1202" s="21">
        <v>1398</v>
      </c>
      <c r="DG1202" s="21">
        <f t="shared" si="58"/>
        <v>50</v>
      </c>
    </row>
    <row r="1203" spans="71:111" x14ac:dyDescent="0.2">
      <c r="BS1203" s="21">
        <v>1499</v>
      </c>
      <c r="BT1203" s="21">
        <v>30</v>
      </c>
      <c r="BU1203" s="21">
        <f t="shared" si="59"/>
        <v>-20</v>
      </c>
      <c r="BV1203" s="21">
        <v>1399</v>
      </c>
      <c r="BW1203" s="21">
        <f t="shared" si="60"/>
        <v>50</v>
      </c>
      <c r="DC1203" s="21">
        <v>1499</v>
      </c>
      <c r="DD1203" s="21">
        <v>50</v>
      </c>
      <c r="DF1203" s="21">
        <v>1399</v>
      </c>
      <c r="DG1203" s="21">
        <f t="shared" si="58"/>
        <v>50</v>
      </c>
    </row>
    <row r="1204" spans="71:111" x14ac:dyDescent="0.2">
      <c r="BS1204" s="21">
        <v>1500</v>
      </c>
      <c r="BT1204" s="21">
        <v>30</v>
      </c>
      <c r="BU1204" s="21">
        <f t="shared" si="59"/>
        <v>-20</v>
      </c>
      <c r="BV1204" s="21">
        <v>1400</v>
      </c>
      <c r="BW1204" s="21">
        <f t="shared" si="60"/>
        <v>50</v>
      </c>
      <c r="DC1204" s="21">
        <v>1500</v>
      </c>
      <c r="DD1204" s="21">
        <v>50</v>
      </c>
      <c r="DF1204" s="21">
        <v>1400</v>
      </c>
      <c r="DG1204" s="21">
        <f t="shared" si="58"/>
        <v>50</v>
      </c>
    </row>
    <row r="1205" spans="71:111" x14ac:dyDescent="0.2">
      <c r="BS1205" s="21">
        <v>1501</v>
      </c>
      <c r="BT1205" s="21">
        <v>30</v>
      </c>
      <c r="BU1205" s="21">
        <v>-10</v>
      </c>
      <c r="BV1205" s="21">
        <v>1401</v>
      </c>
      <c r="BW1205" s="21">
        <f t="shared" si="60"/>
        <v>50</v>
      </c>
      <c r="DC1205" s="21">
        <v>1501</v>
      </c>
      <c r="DD1205" s="21">
        <v>50</v>
      </c>
      <c r="DF1205" s="21">
        <v>1401</v>
      </c>
      <c r="DG1205" s="21">
        <f t="shared" si="58"/>
        <v>50</v>
      </c>
    </row>
    <row r="1206" spans="71:111" x14ac:dyDescent="0.2">
      <c r="BS1206" s="21">
        <v>1502</v>
      </c>
      <c r="BT1206" s="21">
        <v>30</v>
      </c>
      <c r="BU1206" s="21">
        <f t="shared" si="59"/>
        <v>-10</v>
      </c>
      <c r="BV1206" s="21">
        <v>1402</v>
      </c>
      <c r="BW1206" s="21">
        <f t="shared" si="60"/>
        <v>50</v>
      </c>
      <c r="DC1206" s="21">
        <v>1502</v>
      </c>
      <c r="DD1206" s="21">
        <v>50</v>
      </c>
      <c r="DF1206" s="21">
        <v>1402</v>
      </c>
      <c r="DG1206" s="21">
        <f t="shared" si="58"/>
        <v>50</v>
      </c>
    </row>
    <row r="1207" spans="71:111" x14ac:dyDescent="0.2">
      <c r="BS1207" s="21">
        <v>1503</v>
      </c>
      <c r="BT1207" s="21">
        <v>30</v>
      </c>
      <c r="BU1207" s="21">
        <f t="shared" si="59"/>
        <v>-10</v>
      </c>
      <c r="BV1207" s="21">
        <v>1403</v>
      </c>
      <c r="BW1207" s="21">
        <f t="shared" si="60"/>
        <v>50</v>
      </c>
      <c r="DC1207" s="21">
        <v>1503</v>
      </c>
      <c r="DD1207" s="21">
        <v>50</v>
      </c>
      <c r="DF1207" s="21">
        <v>1403</v>
      </c>
      <c r="DG1207" s="21">
        <f t="shared" si="58"/>
        <v>50</v>
      </c>
    </row>
    <row r="1208" spans="71:111" x14ac:dyDescent="0.2">
      <c r="BS1208" s="21">
        <v>1504</v>
      </c>
      <c r="BT1208" s="21">
        <v>30</v>
      </c>
      <c r="BU1208" s="21">
        <f t="shared" si="59"/>
        <v>-10</v>
      </c>
      <c r="BV1208" s="21">
        <v>1404</v>
      </c>
      <c r="BW1208" s="21">
        <f t="shared" si="60"/>
        <v>50</v>
      </c>
      <c r="DC1208" s="21">
        <v>1504</v>
      </c>
      <c r="DD1208" s="21">
        <v>50</v>
      </c>
      <c r="DF1208" s="21">
        <v>1404</v>
      </c>
      <c r="DG1208" s="21">
        <f t="shared" si="58"/>
        <v>50</v>
      </c>
    </row>
    <row r="1209" spans="71:111" x14ac:dyDescent="0.2">
      <c r="BS1209" s="21">
        <v>1505</v>
      </c>
      <c r="BT1209" s="21">
        <v>30</v>
      </c>
      <c r="BU1209" s="21">
        <f t="shared" si="59"/>
        <v>-10</v>
      </c>
      <c r="BV1209" s="21">
        <v>1405</v>
      </c>
      <c r="BW1209" s="21">
        <f t="shared" si="60"/>
        <v>50</v>
      </c>
      <c r="DC1209" s="21">
        <v>1505</v>
      </c>
      <c r="DD1209" s="21">
        <v>50</v>
      </c>
      <c r="DF1209" s="21">
        <v>1405</v>
      </c>
      <c r="DG1209" s="21">
        <f t="shared" ref="DG1209:DG1272" si="61">DD1109</f>
        <v>50</v>
      </c>
    </row>
    <row r="1210" spans="71:111" x14ac:dyDescent="0.2">
      <c r="BS1210" s="21">
        <v>1506</v>
      </c>
      <c r="BT1210" s="21">
        <v>30</v>
      </c>
      <c r="BU1210" s="21">
        <f t="shared" si="59"/>
        <v>-10</v>
      </c>
      <c r="BV1210" s="21">
        <v>1406</v>
      </c>
      <c r="BW1210" s="21">
        <f t="shared" si="60"/>
        <v>50</v>
      </c>
      <c r="DC1210" s="21">
        <v>1506</v>
      </c>
      <c r="DD1210" s="21">
        <v>50</v>
      </c>
      <c r="DF1210" s="21">
        <v>1406</v>
      </c>
      <c r="DG1210" s="21">
        <f t="shared" si="61"/>
        <v>50</v>
      </c>
    </row>
    <row r="1211" spans="71:111" x14ac:dyDescent="0.2">
      <c r="BS1211" s="21">
        <v>1507</v>
      </c>
      <c r="BT1211" s="21">
        <v>30</v>
      </c>
      <c r="BU1211" s="21">
        <f t="shared" si="59"/>
        <v>-10</v>
      </c>
      <c r="BV1211" s="21">
        <v>1407</v>
      </c>
      <c r="BW1211" s="21">
        <f t="shared" si="60"/>
        <v>50</v>
      </c>
      <c r="DC1211" s="21">
        <v>1507</v>
      </c>
      <c r="DD1211" s="21">
        <v>50</v>
      </c>
      <c r="DF1211" s="21">
        <v>1407</v>
      </c>
      <c r="DG1211" s="21">
        <f t="shared" si="61"/>
        <v>50</v>
      </c>
    </row>
    <row r="1212" spans="71:111" x14ac:dyDescent="0.2">
      <c r="BS1212" s="21">
        <v>1508</v>
      </c>
      <c r="BT1212" s="21">
        <v>30</v>
      </c>
      <c r="BU1212" s="21">
        <f t="shared" si="59"/>
        <v>-10</v>
      </c>
      <c r="BV1212" s="21">
        <v>1408</v>
      </c>
      <c r="BW1212" s="21">
        <f t="shared" si="60"/>
        <v>50</v>
      </c>
      <c r="DC1212" s="21">
        <v>1508</v>
      </c>
      <c r="DD1212" s="21">
        <v>50</v>
      </c>
      <c r="DF1212" s="21">
        <v>1408</v>
      </c>
      <c r="DG1212" s="21">
        <f t="shared" si="61"/>
        <v>50</v>
      </c>
    </row>
    <row r="1213" spans="71:111" x14ac:dyDescent="0.2">
      <c r="BS1213" s="21">
        <v>1509</v>
      </c>
      <c r="BT1213" s="21">
        <v>30</v>
      </c>
      <c r="BU1213" s="21">
        <f t="shared" si="59"/>
        <v>-10</v>
      </c>
      <c r="BV1213" s="21">
        <v>1409</v>
      </c>
      <c r="BW1213" s="21">
        <f t="shared" si="60"/>
        <v>50</v>
      </c>
      <c r="DC1213" s="21">
        <v>1509</v>
      </c>
      <c r="DD1213" s="21">
        <v>50</v>
      </c>
      <c r="DF1213" s="21">
        <v>1409</v>
      </c>
      <c r="DG1213" s="21">
        <f t="shared" si="61"/>
        <v>50</v>
      </c>
    </row>
    <row r="1214" spans="71:111" x14ac:dyDescent="0.2">
      <c r="BS1214" s="21">
        <v>1510</v>
      </c>
      <c r="BT1214" s="21">
        <v>30</v>
      </c>
      <c r="BU1214" s="21">
        <f t="shared" si="59"/>
        <v>-10</v>
      </c>
      <c r="BV1214" s="21">
        <v>1410</v>
      </c>
      <c r="BW1214" s="21">
        <f t="shared" si="60"/>
        <v>50</v>
      </c>
      <c r="DC1214" s="21">
        <v>1510</v>
      </c>
      <c r="DD1214" s="21">
        <v>50</v>
      </c>
      <c r="DF1214" s="21">
        <v>1410</v>
      </c>
      <c r="DG1214" s="21">
        <f t="shared" si="61"/>
        <v>50</v>
      </c>
    </row>
    <row r="1215" spans="71:111" x14ac:dyDescent="0.2">
      <c r="BS1215" s="21">
        <v>1511</v>
      </c>
      <c r="BT1215" s="21">
        <v>30</v>
      </c>
      <c r="BU1215" s="21">
        <f t="shared" si="59"/>
        <v>-10</v>
      </c>
      <c r="BV1215" s="21">
        <v>1411</v>
      </c>
      <c r="BW1215" s="21">
        <f t="shared" si="60"/>
        <v>50</v>
      </c>
      <c r="DC1215" s="21">
        <v>1511</v>
      </c>
      <c r="DD1215" s="21">
        <v>50</v>
      </c>
      <c r="DF1215" s="21">
        <v>1411</v>
      </c>
      <c r="DG1215" s="21">
        <f t="shared" si="61"/>
        <v>50</v>
      </c>
    </row>
    <row r="1216" spans="71:111" x14ac:dyDescent="0.2">
      <c r="BS1216" s="21">
        <v>1512</v>
      </c>
      <c r="BT1216" s="21">
        <v>30</v>
      </c>
      <c r="BU1216" s="21">
        <f t="shared" si="59"/>
        <v>-10</v>
      </c>
      <c r="BV1216" s="21">
        <v>1412</v>
      </c>
      <c r="BW1216" s="21">
        <f t="shared" si="60"/>
        <v>50</v>
      </c>
      <c r="DC1216" s="21">
        <v>1512</v>
      </c>
      <c r="DD1216" s="21">
        <v>50</v>
      </c>
      <c r="DF1216" s="21">
        <v>1412</v>
      </c>
      <c r="DG1216" s="21">
        <f t="shared" si="61"/>
        <v>50</v>
      </c>
    </row>
    <row r="1217" spans="71:111" x14ac:dyDescent="0.2">
      <c r="BS1217" s="21">
        <v>1513</v>
      </c>
      <c r="BT1217" s="21">
        <v>30</v>
      </c>
      <c r="BU1217" s="21">
        <f t="shared" si="59"/>
        <v>-10</v>
      </c>
      <c r="BV1217" s="21">
        <v>1413</v>
      </c>
      <c r="BW1217" s="21">
        <f t="shared" si="60"/>
        <v>50</v>
      </c>
      <c r="DC1217" s="21">
        <v>1513</v>
      </c>
      <c r="DD1217" s="21">
        <v>50</v>
      </c>
      <c r="DF1217" s="21">
        <v>1413</v>
      </c>
      <c r="DG1217" s="21">
        <f t="shared" si="61"/>
        <v>50</v>
      </c>
    </row>
    <row r="1218" spans="71:111" x14ac:dyDescent="0.2">
      <c r="BS1218" s="21">
        <v>1514</v>
      </c>
      <c r="BT1218" s="21">
        <v>30</v>
      </c>
      <c r="BU1218" s="21">
        <f t="shared" si="59"/>
        <v>-10</v>
      </c>
      <c r="BV1218" s="21">
        <v>1414</v>
      </c>
      <c r="BW1218" s="21">
        <f t="shared" si="60"/>
        <v>50</v>
      </c>
      <c r="DC1218" s="21">
        <v>1514</v>
      </c>
      <c r="DD1218" s="21">
        <v>50</v>
      </c>
      <c r="DF1218" s="21">
        <v>1414</v>
      </c>
      <c r="DG1218" s="21">
        <f t="shared" si="61"/>
        <v>50</v>
      </c>
    </row>
    <row r="1219" spans="71:111" x14ac:dyDescent="0.2">
      <c r="BS1219" s="21">
        <v>1515</v>
      </c>
      <c r="BT1219" s="21">
        <v>30</v>
      </c>
      <c r="BU1219" s="21">
        <f t="shared" si="59"/>
        <v>-10</v>
      </c>
      <c r="BV1219" s="21">
        <v>1415</v>
      </c>
      <c r="BW1219" s="21">
        <f t="shared" si="60"/>
        <v>50</v>
      </c>
      <c r="DC1219" s="21">
        <v>1515</v>
      </c>
      <c r="DD1219" s="21">
        <v>50</v>
      </c>
      <c r="DF1219" s="21">
        <v>1415</v>
      </c>
      <c r="DG1219" s="21">
        <f t="shared" si="61"/>
        <v>50</v>
      </c>
    </row>
    <row r="1220" spans="71:111" x14ac:dyDescent="0.2">
      <c r="BS1220" s="21">
        <v>1516</v>
      </c>
      <c r="BT1220" s="21">
        <v>30</v>
      </c>
      <c r="BU1220" s="21">
        <f t="shared" si="59"/>
        <v>-10</v>
      </c>
      <c r="BV1220" s="21">
        <v>1416</v>
      </c>
      <c r="BW1220" s="21">
        <f t="shared" si="60"/>
        <v>50</v>
      </c>
      <c r="DC1220" s="21">
        <v>1516</v>
      </c>
      <c r="DD1220" s="21">
        <v>50</v>
      </c>
      <c r="DF1220" s="21">
        <v>1416</v>
      </c>
      <c r="DG1220" s="21">
        <f t="shared" si="61"/>
        <v>50</v>
      </c>
    </row>
    <row r="1221" spans="71:111" x14ac:dyDescent="0.2">
      <c r="BS1221" s="21">
        <v>1517</v>
      </c>
      <c r="BT1221" s="21">
        <v>30</v>
      </c>
      <c r="BU1221" s="21">
        <f t="shared" si="59"/>
        <v>-10</v>
      </c>
      <c r="BV1221" s="21">
        <v>1417</v>
      </c>
      <c r="BW1221" s="21">
        <f t="shared" si="60"/>
        <v>50</v>
      </c>
      <c r="DC1221" s="21">
        <v>1517</v>
      </c>
      <c r="DD1221" s="21">
        <v>50</v>
      </c>
      <c r="DF1221" s="21">
        <v>1417</v>
      </c>
      <c r="DG1221" s="21">
        <f t="shared" si="61"/>
        <v>50</v>
      </c>
    </row>
    <row r="1222" spans="71:111" x14ac:dyDescent="0.2">
      <c r="BS1222" s="21">
        <v>1518</v>
      </c>
      <c r="BT1222" s="21">
        <v>30</v>
      </c>
      <c r="BU1222" s="21">
        <f t="shared" ref="BU1222:BU1285" si="62">BU1221</f>
        <v>-10</v>
      </c>
      <c r="BV1222" s="21">
        <v>1418</v>
      </c>
      <c r="BW1222" s="21">
        <f t="shared" ref="BW1222:BW1285" si="63">BW1221</f>
        <v>50</v>
      </c>
      <c r="DC1222" s="21">
        <v>1518</v>
      </c>
      <c r="DD1222" s="21">
        <v>50</v>
      </c>
      <c r="DF1222" s="21">
        <v>1418</v>
      </c>
      <c r="DG1222" s="21">
        <f t="shared" si="61"/>
        <v>50</v>
      </c>
    </row>
    <row r="1223" spans="71:111" x14ac:dyDescent="0.2">
      <c r="BS1223" s="21">
        <v>1519</v>
      </c>
      <c r="BT1223" s="21">
        <v>30</v>
      </c>
      <c r="BU1223" s="21">
        <f t="shared" si="62"/>
        <v>-10</v>
      </c>
      <c r="BV1223" s="21">
        <v>1419</v>
      </c>
      <c r="BW1223" s="21">
        <f t="shared" si="63"/>
        <v>50</v>
      </c>
      <c r="DC1223" s="21">
        <v>1519</v>
      </c>
      <c r="DD1223" s="21">
        <v>50</v>
      </c>
      <c r="DF1223" s="21">
        <v>1419</v>
      </c>
      <c r="DG1223" s="21">
        <f t="shared" si="61"/>
        <v>50</v>
      </c>
    </row>
    <row r="1224" spans="71:111" x14ac:dyDescent="0.2">
      <c r="BS1224" s="21">
        <v>1520</v>
      </c>
      <c r="BT1224" s="21">
        <v>30</v>
      </c>
      <c r="BU1224" s="21">
        <f t="shared" si="62"/>
        <v>-10</v>
      </c>
      <c r="BV1224" s="21">
        <v>1420</v>
      </c>
      <c r="BW1224" s="21">
        <f t="shared" si="63"/>
        <v>50</v>
      </c>
      <c r="DC1224" s="21">
        <v>1520</v>
      </c>
      <c r="DD1224" s="21">
        <v>50</v>
      </c>
      <c r="DF1224" s="21">
        <v>1420</v>
      </c>
      <c r="DG1224" s="21">
        <f t="shared" si="61"/>
        <v>50</v>
      </c>
    </row>
    <row r="1225" spans="71:111" x14ac:dyDescent="0.2">
      <c r="BS1225" s="21">
        <v>1521</v>
      </c>
      <c r="BT1225" s="21">
        <v>30</v>
      </c>
      <c r="BU1225" s="21">
        <f t="shared" si="62"/>
        <v>-10</v>
      </c>
      <c r="BV1225" s="21">
        <v>1421</v>
      </c>
      <c r="BW1225" s="21">
        <f t="shared" si="63"/>
        <v>50</v>
      </c>
      <c r="DC1225" s="21">
        <v>1521</v>
      </c>
      <c r="DD1225" s="21">
        <v>50</v>
      </c>
      <c r="DF1225" s="21">
        <v>1421</v>
      </c>
      <c r="DG1225" s="21">
        <f t="shared" si="61"/>
        <v>50</v>
      </c>
    </row>
    <row r="1226" spans="71:111" x14ac:dyDescent="0.2">
      <c r="BS1226" s="21">
        <v>1522</v>
      </c>
      <c r="BT1226" s="21">
        <v>30</v>
      </c>
      <c r="BU1226" s="21">
        <f t="shared" si="62"/>
        <v>-10</v>
      </c>
      <c r="BV1226" s="21">
        <v>1422</v>
      </c>
      <c r="BW1226" s="21">
        <f t="shared" si="63"/>
        <v>50</v>
      </c>
      <c r="DC1226" s="21">
        <v>1522</v>
      </c>
      <c r="DD1226" s="21">
        <v>50</v>
      </c>
      <c r="DF1226" s="21">
        <v>1422</v>
      </c>
      <c r="DG1226" s="21">
        <f t="shared" si="61"/>
        <v>50</v>
      </c>
    </row>
    <row r="1227" spans="71:111" x14ac:dyDescent="0.2">
      <c r="BS1227" s="21">
        <v>1523</v>
      </c>
      <c r="BT1227" s="21">
        <v>30</v>
      </c>
      <c r="BU1227" s="21">
        <f t="shared" si="62"/>
        <v>-10</v>
      </c>
      <c r="BV1227" s="21">
        <v>1423</v>
      </c>
      <c r="BW1227" s="21">
        <f t="shared" si="63"/>
        <v>50</v>
      </c>
      <c r="DC1227" s="21">
        <v>1523</v>
      </c>
      <c r="DD1227" s="21">
        <v>50</v>
      </c>
      <c r="DF1227" s="21">
        <v>1423</v>
      </c>
      <c r="DG1227" s="21">
        <f t="shared" si="61"/>
        <v>50</v>
      </c>
    </row>
    <row r="1228" spans="71:111" x14ac:dyDescent="0.2">
      <c r="BS1228" s="21">
        <v>1524</v>
      </c>
      <c r="BT1228" s="21">
        <v>30</v>
      </c>
      <c r="BU1228" s="21">
        <f t="shared" si="62"/>
        <v>-10</v>
      </c>
      <c r="BV1228" s="21">
        <v>1424</v>
      </c>
      <c r="BW1228" s="21">
        <f t="shared" si="63"/>
        <v>50</v>
      </c>
      <c r="DC1228" s="21">
        <v>1524</v>
      </c>
      <c r="DD1228" s="21">
        <v>50</v>
      </c>
      <c r="DF1228" s="21">
        <v>1424</v>
      </c>
      <c r="DG1228" s="21">
        <f t="shared" si="61"/>
        <v>50</v>
      </c>
    </row>
    <row r="1229" spans="71:111" x14ac:dyDescent="0.2">
      <c r="BS1229" s="21">
        <v>1525</v>
      </c>
      <c r="BT1229" s="21">
        <v>30</v>
      </c>
      <c r="BU1229" s="21">
        <f t="shared" si="62"/>
        <v>-10</v>
      </c>
      <c r="BV1229" s="21">
        <v>1425</v>
      </c>
      <c r="BW1229" s="21">
        <f t="shared" si="63"/>
        <v>50</v>
      </c>
      <c r="DC1229" s="21">
        <v>1525</v>
      </c>
      <c r="DD1229" s="21">
        <v>50</v>
      </c>
      <c r="DF1229" s="21">
        <v>1425</v>
      </c>
      <c r="DG1229" s="21">
        <f t="shared" si="61"/>
        <v>50</v>
      </c>
    </row>
    <row r="1230" spans="71:111" x14ac:dyDescent="0.2">
      <c r="BS1230" s="21">
        <v>1526</v>
      </c>
      <c r="BT1230" s="21">
        <v>30</v>
      </c>
      <c r="BU1230" s="21">
        <f t="shared" si="62"/>
        <v>-10</v>
      </c>
      <c r="BV1230" s="21">
        <v>1426</v>
      </c>
      <c r="BW1230" s="21">
        <f t="shared" si="63"/>
        <v>50</v>
      </c>
      <c r="DC1230" s="21">
        <v>1526</v>
      </c>
      <c r="DD1230" s="21">
        <v>50</v>
      </c>
      <c r="DF1230" s="21">
        <v>1426</v>
      </c>
      <c r="DG1230" s="21">
        <f t="shared" si="61"/>
        <v>50</v>
      </c>
    </row>
    <row r="1231" spans="71:111" x14ac:dyDescent="0.2">
      <c r="BS1231" s="21">
        <v>1527</v>
      </c>
      <c r="BT1231" s="21">
        <v>30</v>
      </c>
      <c r="BU1231" s="21">
        <f t="shared" si="62"/>
        <v>-10</v>
      </c>
      <c r="BV1231" s="21">
        <v>1427</v>
      </c>
      <c r="BW1231" s="21">
        <f t="shared" si="63"/>
        <v>50</v>
      </c>
      <c r="DC1231" s="21">
        <v>1527</v>
      </c>
      <c r="DD1231" s="21">
        <v>50</v>
      </c>
      <c r="DF1231" s="21">
        <v>1427</v>
      </c>
      <c r="DG1231" s="21">
        <f t="shared" si="61"/>
        <v>50</v>
      </c>
    </row>
    <row r="1232" spans="71:111" x14ac:dyDescent="0.2">
      <c r="BS1232" s="21">
        <v>1528</v>
      </c>
      <c r="BT1232" s="21">
        <v>30</v>
      </c>
      <c r="BU1232" s="21">
        <f t="shared" si="62"/>
        <v>-10</v>
      </c>
      <c r="BV1232" s="21">
        <v>1428</v>
      </c>
      <c r="BW1232" s="21">
        <f t="shared" si="63"/>
        <v>50</v>
      </c>
      <c r="DC1232" s="21">
        <v>1528</v>
      </c>
      <c r="DD1232" s="21">
        <v>50</v>
      </c>
      <c r="DF1232" s="21">
        <v>1428</v>
      </c>
      <c r="DG1232" s="21">
        <f t="shared" si="61"/>
        <v>50</v>
      </c>
    </row>
    <row r="1233" spans="71:111" x14ac:dyDescent="0.2">
      <c r="BS1233" s="21">
        <v>1529</v>
      </c>
      <c r="BT1233" s="21">
        <v>30</v>
      </c>
      <c r="BU1233" s="21">
        <f t="shared" si="62"/>
        <v>-10</v>
      </c>
      <c r="BV1233" s="21">
        <v>1429</v>
      </c>
      <c r="BW1233" s="21">
        <f t="shared" si="63"/>
        <v>50</v>
      </c>
      <c r="DC1233" s="21">
        <v>1529</v>
      </c>
      <c r="DD1233" s="21">
        <v>50</v>
      </c>
      <c r="DF1233" s="21">
        <v>1429</v>
      </c>
      <c r="DG1233" s="21">
        <f t="shared" si="61"/>
        <v>50</v>
      </c>
    </row>
    <row r="1234" spans="71:111" x14ac:dyDescent="0.2">
      <c r="BS1234" s="21">
        <v>1530</v>
      </c>
      <c r="BT1234" s="21">
        <v>30</v>
      </c>
      <c r="BU1234" s="21">
        <f t="shared" si="62"/>
        <v>-10</v>
      </c>
      <c r="BV1234" s="21">
        <v>1430</v>
      </c>
      <c r="BW1234" s="21">
        <f t="shared" si="63"/>
        <v>50</v>
      </c>
      <c r="DC1234" s="21">
        <v>1530</v>
      </c>
      <c r="DD1234" s="21">
        <v>50</v>
      </c>
      <c r="DF1234" s="21">
        <v>1430</v>
      </c>
      <c r="DG1234" s="21">
        <f t="shared" si="61"/>
        <v>50</v>
      </c>
    </row>
    <row r="1235" spans="71:111" x14ac:dyDescent="0.2">
      <c r="BS1235" s="21">
        <v>1531</v>
      </c>
      <c r="BT1235" s="21">
        <v>30</v>
      </c>
      <c r="BU1235" s="21">
        <f t="shared" si="62"/>
        <v>-10</v>
      </c>
      <c r="BV1235" s="21">
        <v>1431</v>
      </c>
      <c r="BW1235" s="21">
        <f t="shared" si="63"/>
        <v>50</v>
      </c>
      <c r="DC1235" s="21">
        <v>1531</v>
      </c>
      <c r="DD1235" s="21">
        <v>50</v>
      </c>
      <c r="DF1235" s="21">
        <v>1431</v>
      </c>
      <c r="DG1235" s="21">
        <f t="shared" si="61"/>
        <v>50</v>
      </c>
    </row>
    <row r="1236" spans="71:111" x14ac:dyDescent="0.2">
      <c r="BS1236" s="21">
        <v>1532</v>
      </c>
      <c r="BT1236" s="21">
        <v>30</v>
      </c>
      <c r="BU1236" s="21">
        <f t="shared" si="62"/>
        <v>-10</v>
      </c>
      <c r="BV1236" s="21">
        <v>1432</v>
      </c>
      <c r="BW1236" s="21">
        <f t="shared" si="63"/>
        <v>50</v>
      </c>
      <c r="DC1236" s="21">
        <v>1532</v>
      </c>
      <c r="DD1236" s="21">
        <v>50</v>
      </c>
      <c r="DF1236" s="21">
        <v>1432</v>
      </c>
      <c r="DG1236" s="21">
        <f t="shared" si="61"/>
        <v>50</v>
      </c>
    </row>
    <row r="1237" spans="71:111" x14ac:dyDescent="0.2">
      <c r="BS1237" s="21">
        <v>1533</v>
      </c>
      <c r="BT1237" s="21">
        <v>30</v>
      </c>
      <c r="BU1237" s="21">
        <f t="shared" si="62"/>
        <v>-10</v>
      </c>
      <c r="BV1237" s="21">
        <v>1433</v>
      </c>
      <c r="BW1237" s="21">
        <f t="shared" si="63"/>
        <v>50</v>
      </c>
      <c r="DC1237" s="21">
        <v>1533</v>
      </c>
      <c r="DD1237" s="21">
        <v>50</v>
      </c>
      <c r="DF1237" s="21">
        <v>1433</v>
      </c>
      <c r="DG1237" s="21">
        <f t="shared" si="61"/>
        <v>50</v>
      </c>
    </row>
    <row r="1238" spans="71:111" x14ac:dyDescent="0.2">
      <c r="BS1238" s="21">
        <v>1534</v>
      </c>
      <c r="BT1238" s="21">
        <v>30</v>
      </c>
      <c r="BU1238" s="21">
        <f t="shared" si="62"/>
        <v>-10</v>
      </c>
      <c r="BV1238" s="21">
        <v>1434</v>
      </c>
      <c r="BW1238" s="21">
        <f t="shared" si="63"/>
        <v>50</v>
      </c>
      <c r="DC1238" s="21">
        <v>1534</v>
      </c>
      <c r="DD1238" s="21">
        <v>50</v>
      </c>
      <c r="DF1238" s="21">
        <v>1434</v>
      </c>
      <c r="DG1238" s="21">
        <f t="shared" si="61"/>
        <v>50</v>
      </c>
    </row>
    <row r="1239" spans="71:111" x14ac:dyDescent="0.2">
      <c r="BS1239" s="21">
        <v>1535</v>
      </c>
      <c r="BT1239" s="21">
        <v>30</v>
      </c>
      <c r="BU1239" s="21">
        <f t="shared" si="62"/>
        <v>-10</v>
      </c>
      <c r="BV1239" s="21">
        <v>1435</v>
      </c>
      <c r="BW1239" s="21">
        <f t="shared" si="63"/>
        <v>50</v>
      </c>
      <c r="DC1239" s="21">
        <v>1535</v>
      </c>
      <c r="DD1239" s="21">
        <v>50</v>
      </c>
      <c r="DF1239" s="21">
        <v>1435</v>
      </c>
      <c r="DG1239" s="21">
        <f t="shared" si="61"/>
        <v>50</v>
      </c>
    </row>
    <row r="1240" spans="71:111" x14ac:dyDescent="0.2">
      <c r="BS1240" s="21">
        <v>1536</v>
      </c>
      <c r="BT1240" s="21">
        <v>30</v>
      </c>
      <c r="BU1240" s="21">
        <f t="shared" si="62"/>
        <v>-10</v>
      </c>
      <c r="BV1240" s="21">
        <v>1436</v>
      </c>
      <c r="BW1240" s="21">
        <f t="shared" si="63"/>
        <v>50</v>
      </c>
      <c r="DC1240" s="21">
        <v>1536</v>
      </c>
      <c r="DD1240" s="21">
        <v>50</v>
      </c>
      <c r="DF1240" s="21">
        <v>1436</v>
      </c>
      <c r="DG1240" s="21">
        <f t="shared" si="61"/>
        <v>50</v>
      </c>
    </row>
    <row r="1241" spans="71:111" x14ac:dyDescent="0.2">
      <c r="BS1241" s="21">
        <v>1537</v>
      </c>
      <c r="BT1241" s="21">
        <v>30</v>
      </c>
      <c r="BU1241" s="21">
        <f t="shared" si="62"/>
        <v>-10</v>
      </c>
      <c r="BV1241" s="21">
        <v>1437</v>
      </c>
      <c r="BW1241" s="21">
        <f t="shared" si="63"/>
        <v>50</v>
      </c>
      <c r="DC1241" s="21">
        <v>1537</v>
      </c>
      <c r="DD1241" s="21">
        <v>50</v>
      </c>
      <c r="DF1241" s="21">
        <v>1437</v>
      </c>
      <c r="DG1241" s="21">
        <f t="shared" si="61"/>
        <v>50</v>
      </c>
    </row>
    <row r="1242" spans="71:111" x14ac:dyDescent="0.2">
      <c r="BS1242" s="21">
        <v>1538</v>
      </c>
      <c r="BT1242" s="21">
        <v>30</v>
      </c>
      <c r="BU1242" s="21">
        <f t="shared" si="62"/>
        <v>-10</v>
      </c>
      <c r="BV1242" s="21">
        <v>1438</v>
      </c>
      <c r="BW1242" s="21">
        <f t="shared" si="63"/>
        <v>50</v>
      </c>
      <c r="DC1242" s="21">
        <v>1538</v>
      </c>
      <c r="DD1242" s="21">
        <v>50</v>
      </c>
      <c r="DF1242" s="21">
        <v>1438</v>
      </c>
      <c r="DG1242" s="21">
        <f t="shared" si="61"/>
        <v>50</v>
      </c>
    </row>
    <row r="1243" spans="71:111" x14ac:dyDescent="0.2">
      <c r="BS1243" s="21">
        <v>1539</v>
      </c>
      <c r="BT1243" s="21">
        <v>30</v>
      </c>
      <c r="BU1243" s="21">
        <f t="shared" si="62"/>
        <v>-10</v>
      </c>
      <c r="BV1243" s="21">
        <v>1439</v>
      </c>
      <c r="BW1243" s="21">
        <f t="shared" si="63"/>
        <v>50</v>
      </c>
      <c r="DC1243" s="21">
        <v>1539</v>
      </c>
      <c r="DD1243" s="21">
        <v>50</v>
      </c>
      <c r="DF1243" s="21">
        <v>1439</v>
      </c>
      <c r="DG1243" s="21">
        <f t="shared" si="61"/>
        <v>50</v>
      </c>
    </row>
    <row r="1244" spans="71:111" x14ac:dyDescent="0.2">
      <c r="BS1244" s="21">
        <v>1540</v>
      </c>
      <c r="BT1244" s="21">
        <v>30</v>
      </c>
      <c r="BU1244" s="21">
        <f t="shared" si="62"/>
        <v>-10</v>
      </c>
      <c r="BV1244" s="21">
        <v>1440</v>
      </c>
      <c r="BW1244" s="21">
        <f t="shared" si="63"/>
        <v>50</v>
      </c>
      <c r="DC1244" s="21">
        <v>1540</v>
      </c>
      <c r="DD1244" s="21">
        <v>50</v>
      </c>
      <c r="DF1244" s="21">
        <v>1440</v>
      </c>
      <c r="DG1244" s="21">
        <f t="shared" si="61"/>
        <v>50</v>
      </c>
    </row>
    <row r="1245" spans="71:111" x14ac:dyDescent="0.2">
      <c r="BS1245" s="21">
        <v>1541</v>
      </c>
      <c r="BT1245" s="21">
        <v>30</v>
      </c>
      <c r="BU1245" s="21">
        <f t="shared" si="62"/>
        <v>-10</v>
      </c>
      <c r="BV1245" s="21">
        <v>1441</v>
      </c>
      <c r="BW1245" s="21">
        <f t="shared" si="63"/>
        <v>50</v>
      </c>
      <c r="DC1245" s="21">
        <v>1541</v>
      </c>
      <c r="DD1245" s="21">
        <v>50</v>
      </c>
      <c r="DF1245" s="21">
        <v>1441</v>
      </c>
      <c r="DG1245" s="21">
        <f t="shared" si="61"/>
        <v>50</v>
      </c>
    </row>
    <row r="1246" spans="71:111" x14ac:dyDescent="0.2">
      <c r="BS1246" s="21">
        <v>1542</v>
      </c>
      <c r="BT1246" s="21">
        <v>30</v>
      </c>
      <c r="BU1246" s="21">
        <f t="shared" si="62"/>
        <v>-10</v>
      </c>
      <c r="BV1246" s="21">
        <v>1442</v>
      </c>
      <c r="BW1246" s="21">
        <f t="shared" si="63"/>
        <v>50</v>
      </c>
      <c r="DC1246" s="21">
        <v>1542</v>
      </c>
      <c r="DD1246" s="21">
        <v>50</v>
      </c>
      <c r="DF1246" s="21">
        <v>1442</v>
      </c>
      <c r="DG1246" s="21">
        <f t="shared" si="61"/>
        <v>50</v>
      </c>
    </row>
    <row r="1247" spans="71:111" x14ac:dyDescent="0.2">
      <c r="BS1247" s="21">
        <v>1543</v>
      </c>
      <c r="BT1247" s="21">
        <v>30</v>
      </c>
      <c r="BU1247" s="21">
        <f t="shared" si="62"/>
        <v>-10</v>
      </c>
      <c r="BV1247" s="21">
        <v>1443</v>
      </c>
      <c r="BW1247" s="21">
        <f t="shared" si="63"/>
        <v>50</v>
      </c>
      <c r="DC1247" s="21">
        <v>1543</v>
      </c>
      <c r="DD1247" s="21">
        <v>50</v>
      </c>
      <c r="DF1247" s="21">
        <v>1443</v>
      </c>
      <c r="DG1247" s="21">
        <f t="shared" si="61"/>
        <v>50</v>
      </c>
    </row>
    <row r="1248" spans="71:111" x14ac:dyDescent="0.2">
      <c r="BS1248" s="21">
        <v>1544</v>
      </c>
      <c r="BT1248" s="21">
        <v>30</v>
      </c>
      <c r="BU1248" s="21">
        <f t="shared" si="62"/>
        <v>-10</v>
      </c>
      <c r="BV1248" s="21">
        <v>1444</v>
      </c>
      <c r="BW1248" s="21">
        <f t="shared" si="63"/>
        <v>50</v>
      </c>
      <c r="DC1248" s="21">
        <v>1544</v>
      </c>
      <c r="DD1248" s="21">
        <v>50</v>
      </c>
      <c r="DF1248" s="21">
        <v>1444</v>
      </c>
      <c r="DG1248" s="21">
        <f t="shared" si="61"/>
        <v>50</v>
      </c>
    </row>
    <row r="1249" spans="71:111" x14ac:dyDescent="0.2">
      <c r="BS1249" s="21">
        <v>1545</v>
      </c>
      <c r="BT1249" s="21">
        <v>30</v>
      </c>
      <c r="BU1249" s="21">
        <f t="shared" si="62"/>
        <v>-10</v>
      </c>
      <c r="BV1249" s="21">
        <v>1445</v>
      </c>
      <c r="BW1249" s="21">
        <f t="shared" si="63"/>
        <v>50</v>
      </c>
      <c r="DC1249" s="21">
        <v>1545</v>
      </c>
      <c r="DD1249" s="21">
        <v>50</v>
      </c>
      <c r="DF1249" s="21">
        <v>1445</v>
      </c>
      <c r="DG1249" s="21">
        <f t="shared" si="61"/>
        <v>50</v>
      </c>
    </row>
    <row r="1250" spans="71:111" x14ac:dyDescent="0.2">
      <c r="BS1250" s="21">
        <v>1546</v>
      </c>
      <c r="BT1250" s="21">
        <v>30</v>
      </c>
      <c r="BU1250" s="21">
        <f t="shared" si="62"/>
        <v>-10</v>
      </c>
      <c r="BV1250" s="21">
        <v>1446</v>
      </c>
      <c r="BW1250" s="21">
        <f t="shared" si="63"/>
        <v>50</v>
      </c>
      <c r="DC1250" s="21">
        <v>1546</v>
      </c>
      <c r="DD1250" s="21">
        <v>50</v>
      </c>
      <c r="DF1250" s="21">
        <v>1446</v>
      </c>
      <c r="DG1250" s="21">
        <f t="shared" si="61"/>
        <v>50</v>
      </c>
    </row>
    <row r="1251" spans="71:111" x14ac:dyDescent="0.2">
      <c r="BS1251" s="21">
        <v>1547</v>
      </c>
      <c r="BT1251" s="21">
        <v>30</v>
      </c>
      <c r="BU1251" s="21">
        <f t="shared" si="62"/>
        <v>-10</v>
      </c>
      <c r="BV1251" s="21">
        <v>1447</v>
      </c>
      <c r="BW1251" s="21">
        <f t="shared" si="63"/>
        <v>50</v>
      </c>
      <c r="DC1251" s="21">
        <v>1547</v>
      </c>
      <c r="DD1251" s="21">
        <v>50</v>
      </c>
      <c r="DF1251" s="21">
        <v>1447</v>
      </c>
      <c r="DG1251" s="21">
        <f t="shared" si="61"/>
        <v>50</v>
      </c>
    </row>
    <row r="1252" spans="71:111" x14ac:dyDescent="0.2">
      <c r="BS1252" s="21">
        <v>1548</v>
      </c>
      <c r="BT1252" s="21">
        <v>30</v>
      </c>
      <c r="BU1252" s="21">
        <f t="shared" si="62"/>
        <v>-10</v>
      </c>
      <c r="BV1252" s="21">
        <v>1448</v>
      </c>
      <c r="BW1252" s="21">
        <f t="shared" si="63"/>
        <v>50</v>
      </c>
      <c r="DC1252" s="21">
        <v>1548</v>
      </c>
      <c r="DD1252" s="21">
        <v>50</v>
      </c>
      <c r="DF1252" s="21">
        <v>1448</v>
      </c>
      <c r="DG1252" s="21">
        <f t="shared" si="61"/>
        <v>50</v>
      </c>
    </row>
    <row r="1253" spans="71:111" x14ac:dyDescent="0.2">
      <c r="BS1253" s="21">
        <v>1549</v>
      </c>
      <c r="BT1253" s="21">
        <v>30</v>
      </c>
      <c r="BU1253" s="21">
        <f t="shared" si="62"/>
        <v>-10</v>
      </c>
      <c r="BV1253" s="21">
        <v>1449</v>
      </c>
      <c r="BW1253" s="21">
        <f t="shared" si="63"/>
        <v>50</v>
      </c>
      <c r="DC1253" s="21">
        <v>1549</v>
      </c>
      <c r="DD1253" s="21">
        <v>50</v>
      </c>
      <c r="DF1253" s="21">
        <v>1449</v>
      </c>
      <c r="DG1253" s="21">
        <f t="shared" si="61"/>
        <v>50</v>
      </c>
    </row>
    <row r="1254" spans="71:111" x14ac:dyDescent="0.2">
      <c r="BS1254" s="21">
        <v>1550</v>
      </c>
      <c r="BT1254" s="21">
        <v>30</v>
      </c>
      <c r="BU1254" s="21">
        <f t="shared" si="62"/>
        <v>-10</v>
      </c>
      <c r="BV1254" s="21">
        <v>1450</v>
      </c>
      <c r="BW1254" s="21">
        <f t="shared" si="63"/>
        <v>50</v>
      </c>
      <c r="DC1254" s="21">
        <v>1550</v>
      </c>
      <c r="DD1254" s="21">
        <v>50</v>
      </c>
      <c r="DF1254" s="21">
        <v>1450</v>
      </c>
      <c r="DG1254" s="21">
        <f t="shared" si="61"/>
        <v>50</v>
      </c>
    </row>
    <row r="1255" spans="71:111" x14ac:dyDescent="0.2">
      <c r="BS1255" s="21">
        <v>1551</v>
      </c>
      <c r="BT1255" s="21">
        <v>30</v>
      </c>
      <c r="BU1255" s="21">
        <f t="shared" si="62"/>
        <v>-10</v>
      </c>
      <c r="BV1255" s="21">
        <v>1451</v>
      </c>
      <c r="BW1255" s="21">
        <f t="shared" si="63"/>
        <v>50</v>
      </c>
      <c r="DC1255" s="21">
        <v>1551</v>
      </c>
      <c r="DD1255" s="21">
        <v>50</v>
      </c>
      <c r="DF1255" s="21">
        <v>1451</v>
      </c>
      <c r="DG1255" s="21">
        <f t="shared" si="61"/>
        <v>50</v>
      </c>
    </row>
    <row r="1256" spans="71:111" x14ac:dyDescent="0.2">
      <c r="BS1256" s="21">
        <v>1552</v>
      </c>
      <c r="BT1256" s="21">
        <v>30</v>
      </c>
      <c r="BU1256" s="21">
        <f t="shared" si="62"/>
        <v>-10</v>
      </c>
      <c r="BV1256" s="21">
        <v>1452</v>
      </c>
      <c r="BW1256" s="21">
        <f t="shared" si="63"/>
        <v>50</v>
      </c>
      <c r="DC1256" s="21">
        <v>1552</v>
      </c>
      <c r="DD1256" s="21">
        <v>50</v>
      </c>
      <c r="DF1256" s="21">
        <v>1452</v>
      </c>
      <c r="DG1256" s="21">
        <f t="shared" si="61"/>
        <v>50</v>
      </c>
    </row>
    <row r="1257" spans="71:111" x14ac:dyDescent="0.2">
      <c r="BS1257" s="21">
        <v>1553</v>
      </c>
      <c r="BT1257" s="21">
        <v>30</v>
      </c>
      <c r="BU1257" s="21">
        <f t="shared" si="62"/>
        <v>-10</v>
      </c>
      <c r="BV1257" s="21">
        <v>1453</v>
      </c>
      <c r="BW1257" s="21">
        <f t="shared" si="63"/>
        <v>50</v>
      </c>
      <c r="DC1257" s="21">
        <v>1553</v>
      </c>
      <c r="DD1257" s="21">
        <v>50</v>
      </c>
      <c r="DF1257" s="21">
        <v>1453</v>
      </c>
      <c r="DG1257" s="21">
        <f t="shared" si="61"/>
        <v>50</v>
      </c>
    </row>
    <row r="1258" spans="71:111" x14ac:dyDescent="0.2">
      <c r="BS1258" s="21">
        <v>1554</v>
      </c>
      <c r="BT1258" s="21">
        <v>30</v>
      </c>
      <c r="BU1258" s="21">
        <f t="shared" si="62"/>
        <v>-10</v>
      </c>
      <c r="BV1258" s="21">
        <v>1454</v>
      </c>
      <c r="BW1258" s="21">
        <f t="shared" si="63"/>
        <v>50</v>
      </c>
      <c r="DC1258" s="21">
        <v>1554</v>
      </c>
      <c r="DD1258" s="21">
        <v>50</v>
      </c>
      <c r="DF1258" s="21">
        <v>1454</v>
      </c>
      <c r="DG1258" s="21">
        <f t="shared" si="61"/>
        <v>50</v>
      </c>
    </row>
    <row r="1259" spans="71:111" x14ac:dyDescent="0.2">
      <c r="BS1259" s="21">
        <v>1555</v>
      </c>
      <c r="BT1259" s="21">
        <v>30</v>
      </c>
      <c r="BU1259" s="21">
        <f t="shared" si="62"/>
        <v>-10</v>
      </c>
      <c r="BV1259" s="21">
        <v>1455</v>
      </c>
      <c r="BW1259" s="21">
        <f t="shared" si="63"/>
        <v>50</v>
      </c>
      <c r="DC1259" s="21">
        <v>1555</v>
      </c>
      <c r="DD1259" s="21">
        <v>50</v>
      </c>
      <c r="DF1259" s="21">
        <v>1455</v>
      </c>
      <c r="DG1259" s="21">
        <f t="shared" si="61"/>
        <v>50</v>
      </c>
    </row>
    <row r="1260" spans="71:111" x14ac:dyDescent="0.2">
      <c r="BS1260" s="21">
        <v>1556</v>
      </c>
      <c r="BT1260" s="21">
        <v>30</v>
      </c>
      <c r="BU1260" s="21">
        <f t="shared" si="62"/>
        <v>-10</v>
      </c>
      <c r="BV1260" s="21">
        <v>1456</v>
      </c>
      <c r="BW1260" s="21">
        <f t="shared" si="63"/>
        <v>50</v>
      </c>
      <c r="DC1260" s="21">
        <v>1556</v>
      </c>
      <c r="DD1260" s="21">
        <v>50</v>
      </c>
      <c r="DF1260" s="21">
        <v>1456</v>
      </c>
      <c r="DG1260" s="21">
        <f t="shared" si="61"/>
        <v>50</v>
      </c>
    </row>
    <row r="1261" spans="71:111" x14ac:dyDescent="0.2">
      <c r="BS1261" s="21">
        <v>1557</v>
      </c>
      <c r="BT1261" s="21">
        <v>30</v>
      </c>
      <c r="BU1261" s="21">
        <f t="shared" si="62"/>
        <v>-10</v>
      </c>
      <c r="BV1261" s="21">
        <v>1457</v>
      </c>
      <c r="BW1261" s="21">
        <f t="shared" si="63"/>
        <v>50</v>
      </c>
      <c r="DC1261" s="21">
        <v>1557</v>
      </c>
      <c r="DD1261" s="21">
        <v>50</v>
      </c>
      <c r="DF1261" s="21">
        <v>1457</v>
      </c>
      <c r="DG1261" s="21">
        <f t="shared" si="61"/>
        <v>50</v>
      </c>
    </row>
    <row r="1262" spans="71:111" x14ac:dyDescent="0.2">
      <c r="BS1262" s="21">
        <v>1558</v>
      </c>
      <c r="BT1262" s="21">
        <v>30</v>
      </c>
      <c r="BU1262" s="21">
        <f t="shared" si="62"/>
        <v>-10</v>
      </c>
      <c r="BV1262" s="21">
        <v>1458</v>
      </c>
      <c r="BW1262" s="21">
        <f t="shared" si="63"/>
        <v>50</v>
      </c>
      <c r="DC1262" s="21">
        <v>1558</v>
      </c>
      <c r="DD1262" s="21">
        <v>50</v>
      </c>
      <c r="DF1262" s="21">
        <v>1458</v>
      </c>
      <c r="DG1262" s="21">
        <f t="shared" si="61"/>
        <v>50</v>
      </c>
    </row>
    <row r="1263" spans="71:111" x14ac:dyDescent="0.2">
      <c r="BS1263" s="21">
        <v>1559</v>
      </c>
      <c r="BT1263" s="21">
        <v>30</v>
      </c>
      <c r="BU1263" s="21">
        <f t="shared" si="62"/>
        <v>-10</v>
      </c>
      <c r="BV1263" s="21">
        <v>1459</v>
      </c>
      <c r="BW1263" s="21">
        <f t="shared" si="63"/>
        <v>50</v>
      </c>
      <c r="DC1263" s="21">
        <v>1559</v>
      </c>
      <c r="DD1263" s="21">
        <v>50</v>
      </c>
      <c r="DF1263" s="21">
        <v>1459</v>
      </c>
      <c r="DG1263" s="21">
        <f t="shared" si="61"/>
        <v>50</v>
      </c>
    </row>
    <row r="1264" spans="71:111" x14ac:dyDescent="0.2">
      <c r="BS1264" s="21">
        <v>1560</v>
      </c>
      <c r="BT1264" s="21">
        <v>30</v>
      </c>
      <c r="BU1264" s="21">
        <f t="shared" si="62"/>
        <v>-10</v>
      </c>
      <c r="BV1264" s="21">
        <v>1460</v>
      </c>
      <c r="BW1264" s="21">
        <f t="shared" si="63"/>
        <v>50</v>
      </c>
      <c r="DC1264" s="21">
        <v>1560</v>
      </c>
      <c r="DD1264" s="21">
        <v>50</v>
      </c>
      <c r="DF1264" s="21">
        <v>1460</v>
      </c>
      <c r="DG1264" s="21">
        <f t="shared" si="61"/>
        <v>50</v>
      </c>
    </row>
    <row r="1265" spans="71:111" x14ac:dyDescent="0.2">
      <c r="BS1265" s="21">
        <v>1561</v>
      </c>
      <c r="BT1265" s="21">
        <v>30</v>
      </c>
      <c r="BU1265" s="21">
        <f t="shared" si="62"/>
        <v>-10</v>
      </c>
      <c r="BV1265" s="21">
        <v>1461</v>
      </c>
      <c r="BW1265" s="21">
        <f t="shared" si="63"/>
        <v>50</v>
      </c>
      <c r="DC1265" s="21">
        <v>1561</v>
      </c>
      <c r="DD1265" s="21">
        <v>50</v>
      </c>
      <c r="DF1265" s="21">
        <v>1461</v>
      </c>
      <c r="DG1265" s="21">
        <f t="shared" si="61"/>
        <v>50</v>
      </c>
    </row>
    <row r="1266" spans="71:111" x14ac:dyDescent="0.2">
      <c r="BS1266" s="21">
        <v>1562</v>
      </c>
      <c r="BT1266" s="21">
        <v>30</v>
      </c>
      <c r="BU1266" s="21">
        <f t="shared" si="62"/>
        <v>-10</v>
      </c>
      <c r="BV1266" s="21">
        <v>1462</v>
      </c>
      <c r="BW1266" s="21">
        <f t="shared" si="63"/>
        <v>50</v>
      </c>
      <c r="DC1266" s="21">
        <v>1562</v>
      </c>
      <c r="DD1266" s="21">
        <v>50</v>
      </c>
      <c r="DF1266" s="21">
        <v>1462</v>
      </c>
      <c r="DG1266" s="21">
        <f t="shared" si="61"/>
        <v>50</v>
      </c>
    </row>
    <row r="1267" spans="71:111" x14ac:dyDescent="0.2">
      <c r="BS1267" s="21">
        <v>1563</v>
      </c>
      <c r="BT1267" s="21">
        <v>30</v>
      </c>
      <c r="BU1267" s="21">
        <f t="shared" si="62"/>
        <v>-10</v>
      </c>
      <c r="BV1267" s="21">
        <v>1463</v>
      </c>
      <c r="BW1267" s="21">
        <f t="shared" si="63"/>
        <v>50</v>
      </c>
      <c r="DC1267" s="21">
        <v>1563</v>
      </c>
      <c r="DD1267" s="21">
        <v>50</v>
      </c>
      <c r="DF1267" s="21">
        <v>1463</v>
      </c>
      <c r="DG1267" s="21">
        <f t="shared" si="61"/>
        <v>50</v>
      </c>
    </row>
    <row r="1268" spans="71:111" x14ac:dyDescent="0.2">
      <c r="BS1268" s="21">
        <v>1564</v>
      </c>
      <c r="BT1268" s="21">
        <v>30</v>
      </c>
      <c r="BU1268" s="21">
        <f t="shared" si="62"/>
        <v>-10</v>
      </c>
      <c r="BV1268" s="21">
        <v>1464</v>
      </c>
      <c r="BW1268" s="21">
        <f t="shared" si="63"/>
        <v>50</v>
      </c>
      <c r="DC1268" s="21">
        <v>1564</v>
      </c>
      <c r="DD1268" s="21">
        <v>50</v>
      </c>
      <c r="DF1268" s="21">
        <v>1464</v>
      </c>
      <c r="DG1268" s="21">
        <f t="shared" si="61"/>
        <v>50</v>
      </c>
    </row>
    <row r="1269" spans="71:111" x14ac:dyDescent="0.2">
      <c r="BS1269" s="21">
        <v>1565</v>
      </c>
      <c r="BT1269" s="21">
        <v>30</v>
      </c>
      <c r="BU1269" s="21">
        <f t="shared" si="62"/>
        <v>-10</v>
      </c>
      <c r="BV1269" s="21">
        <v>1465</v>
      </c>
      <c r="BW1269" s="21">
        <f t="shared" si="63"/>
        <v>50</v>
      </c>
      <c r="DC1269" s="21">
        <v>1565</v>
      </c>
      <c r="DD1269" s="21">
        <v>50</v>
      </c>
      <c r="DF1269" s="21">
        <v>1465</v>
      </c>
      <c r="DG1269" s="21">
        <f t="shared" si="61"/>
        <v>50</v>
      </c>
    </row>
    <row r="1270" spans="71:111" x14ac:dyDescent="0.2">
      <c r="BS1270" s="21">
        <v>1566</v>
      </c>
      <c r="BT1270" s="21">
        <v>30</v>
      </c>
      <c r="BU1270" s="21">
        <f t="shared" si="62"/>
        <v>-10</v>
      </c>
      <c r="BV1270" s="21">
        <v>1466</v>
      </c>
      <c r="BW1270" s="21">
        <f t="shared" si="63"/>
        <v>50</v>
      </c>
      <c r="DC1270" s="21">
        <v>1566</v>
      </c>
      <c r="DD1270" s="21">
        <v>50</v>
      </c>
      <c r="DF1270" s="21">
        <v>1466</v>
      </c>
      <c r="DG1270" s="21">
        <f t="shared" si="61"/>
        <v>50</v>
      </c>
    </row>
    <row r="1271" spans="71:111" x14ac:dyDescent="0.2">
      <c r="BS1271" s="21">
        <v>1567</v>
      </c>
      <c r="BT1271" s="21">
        <v>30</v>
      </c>
      <c r="BU1271" s="21">
        <f t="shared" si="62"/>
        <v>-10</v>
      </c>
      <c r="BV1271" s="21">
        <v>1467</v>
      </c>
      <c r="BW1271" s="21">
        <f t="shared" si="63"/>
        <v>50</v>
      </c>
      <c r="DC1271" s="21">
        <v>1567</v>
      </c>
      <c r="DD1271" s="21">
        <v>50</v>
      </c>
      <c r="DF1271" s="21">
        <v>1467</v>
      </c>
      <c r="DG1271" s="21">
        <f t="shared" si="61"/>
        <v>50</v>
      </c>
    </row>
    <row r="1272" spans="71:111" x14ac:dyDescent="0.2">
      <c r="BS1272" s="21">
        <v>1568</v>
      </c>
      <c r="BT1272" s="21">
        <v>30</v>
      </c>
      <c r="BU1272" s="21">
        <f t="shared" si="62"/>
        <v>-10</v>
      </c>
      <c r="BV1272" s="21">
        <v>1468</v>
      </c>
      <c r="BW1272" s="21">
        <f t="shared" si="63"/>
        <v>50</v>
      </c>
      <c r="DC1272" s="21">
        <v>1568</v>
      </c>
      <c r="DD1272" s="21">
        <v>50</v>
      </c>
      <c r="DF1272" s="21">
        <v>1468</v>
      </c>
      <c r="DG1272" s="21">
        <f t="shared" si="61"/>
        <v>50</v>
      </c>
    </row>
    <row r="1273" spans="71:111" x14ac:dyDescent="0.2">
      <c r="BS1273" s="21">
        <v>1569</v>
      </c>
      <c r="BT1273" s="21">
        <v>30</v>
      </c>
      <c r="BU1273" s="21">
        <f t="shared" si="62"/>
        <v>-10</v>
      </c>
      <c r="BV1273" s="21">
        <v>1469</v>
      </c>
      <c r="BW1273" s="21">
        <f t="shared" si="63"/>
        <v>50</v>
      </c>
      <c r="DC1273" s="21">
        <v>1569</v>
      </c>
      <c r="DD1273" s="21">
        <v>50</v>
      </c>
      <c r="DF1273" s="21">
        <v>1469</v>
      </c>
      <c r="DG1273" s="21">
        <f t="shared" ref="DG1273:DG1336" si="64">DD1173</f>
        <v>50</v>
      </c>
    </row>
    <row r="1274" spans="71:111" x14ac:dyDescent="0.2">
      <c r="BS1274" s="21">
        <v>1570</v>
      </c>
      <c r="BT1274" s="21">
        <v>30</v>
      </c>
      <c r="BU1274" s="21">
        <f t="shared" si="62"/>
        <v>-10</v>
      </c>
      <c r="BV1274" s="21">
        <v>1470</v>
      </c>
      <c r="BW1274" s="21">
        <f t="shared" si="63"/>
        <v>50</v>
      </c>
      <c r="DC1274" s="21">
        <v>1570</v>
      </c>
      <c r="DD1274" s="21">
        <v>50</v>
      </c>
      <c r="DF1274" s="21">
        <v>1470</v>
      </c>
      <c r="DG1274" s="21">
        <f t="shared" si="64"/>
        <v>50</v>
      </c>
    </row>
    <row r="1275" spans="71:111" x14ac:dyDescent="0.2">
      <c r="BS1275" s="21">
        <v>1571</v>
      </c>
      <c r="BT1275" s="21">
        <v>30</v>
      </c>
      <c r="BU1275" s="21">
        <f t="shared" si="62"/>
        <v>-10</v>
      </c>
      <c r="BV1275" s="21">
        <v>1471</v>
      </c>
      <c r="BW1275" s="21">
        <f t="shared" si="63"/>
        <v>50</v>
      </c>
      <c r="DC1275" s="21">
        <v>1571</v>
      </c>
      <c r="DD1275" s="21">
        <v>50</v>
      </c>
      <c r="DF1275" s="21">
        <v>1471</v>
      </c>
      <c r="DG1275" s="21">
        <f t="shared" si="64"/>
        <v>50</v>
      </c>
    </row>
    <row r="1276" spans="71:111" x14ac:dyDescent="0.2">
      <c r="BS1276" s="21">
        <v>1572</v>
      </c>
      <c r="BT1276" s="21">
        <v>30</v>
      </c>
      <c r="BU1276" s="21">
        <f t="shared" si="62"/>
        <v>-10</v>
      </c>
      <c r="BV1276" s="21">
        <v>1472</v>
      </c>
      <c r="BW1276" s="21">
        <f t="shared" si="63"/>
        <v>50</v>
      </c>
      <c r="DC1276" s="21">
        <v>1572</v>
      </c>
      <c r="DD1276" s="21">
        <v>50</v>
      </c>
      <c r="DF1276" s="21">
        <v>1472</v>
      </c>
      <c r="DG1276" s="21">
        <f t="shared" si="64"/>
        <v>50</v>
      </c>
    </row>
    <row r="1277" spans="71:111" x14ac:dyDescent="0.2">
      <c r="BS1277" s="21">
        <v>1573</v>
      </c>
      <c r="BT1277" s="21">
        <v>30</v>
      </c>
      <c r="BU1277" s="21">
        <f t="shared" si="62"/>
        <v>-10</v>
      </c>
      <c r="BV1277" s="21">
        <v>1473</v>
      </c>
      <c r="BW1277" s="21">
        <f t="shared" si="63"/>
        <v>50</v>
      </c>
      <c r="DC1277" s="21">
        <v>1573</v>
      </c>
      <c r="DD1277" s="21">
        <v>50</v>
      </c>
      <c r="DF1277" s="21">
        <v>1473</v>
      </c>
      <c r="DG1277" s="21">
        <f t="shared" si="64"/>
        <v>50</v>
      </c>
    </row>
    <row r="1278" spans="71:111" x14ac:dyDescent="0.2">
      <c r="BS1278" s="21">
        <v>1574</v>
      </c>
      <c r="BT1278" s="21">
        <v>30</v>
      </c>
      <c r="BU1278" s="21">
        <f t="shared" si="62"/>
        <v>-10</v>
      </c>
      <c r="BV1278" s="21">
        <v>1474</v>
      </c>
      <c r="BW1278" s="21">
        <f t="shared" si="63"/>
        <v>50</v>
      </c>
      <c r="DC1278" s="21">
        <v>1574</v>
      </c>
      <c r="DD1278" s="21">
        <v>50</v>
      </c>
      <c r="DF1278" s="21">
        <v>1474</v>
      </c>
      <c r="DG1278" s="21">
        <f t="shared" si="64"/>
        <v>50</v>
      </c>
    </row>
    <row r="1279" spans="71:111" x14ac:dyDescent="0.2">
      <c r="BS1279" s="21">
        <v>1575</v>
      </c>
      <c r="BT1279" s="21">
        <v>30</v>
      </c>
      <c r="BU1279" s="21">
        <f t="shared" si="62"/>
        <v>-10</v>
      </c>
      <c r="BV1279" s="21">
        <v>1475</v>
      </c>
      <c r="BW1279" s="21">
        <f t="shared" si="63"/>
        <v>50</v>
      </c>
      <c r="DC1279" s="21">
        <v>1575</v>
      </c>
      <c r="DD1279" s="21">
        <v>50</v>
      </c>
      <c r="DF1279" s="21">
        <v>1475</v>
      </c>
      <c r="DG1279" s="21">
        <f t="shared" si="64"/>
        <v>50</v>
      </c>
    </row>
    <row r="1280" spans="71:111" x14ac:dyDescent="0.2">
      <c r="BS1280" s="21">
        <v>1576</v>
      </c>
      <c r="BT1280" s="21">
        <v>30</v>
      </c>
      <c r="BU1280" s="21">
        <f t="shared" si="62"/>
        <v>-10</v>
      </c>
      <c r="BV1280" s="21">
        <v>1476</v>
      </c>
      <c r="BW1280" s="21">
        <f t="shared" si="63"/>
        <v>50</v>
      </c>
      <c r="DC1280" s="21">
        <v>1576</v>
      </c>
      <c r="DD1280" s="21">
        <v>50</v>
      </c>
      <c r="DF1280" s="21">
        <v>1476</v>
      </c>
      <c r="DG1280" s="21">
        <f t="shared" si="64"/>
        <v>50</v>
      </c>
    </row>
    <row r="1281" spans="71:111" x14ac:dyDescent="0.2">
      <c r="BS1281" s="21">
        <v>1577</v>
      </c>
      <c r="BT1281" s="21">
        <v>30</v>
      </c>
      <c r="BU1281" s="21">
        <f t="shared" si="62"/>
        <v>-10</v>
      </c>
      <c r="BV1281" s="21">
        <v>1477</v>
      </c>
      <c r="BW1281" s="21">
        <f t="shared" si="63"/>
        <v>50</v>
      </c>
      <c r="DC1281" s="21">
        <v>1577</v>
      </c>
      <c r="DD1281" s="21">
        <v>50</v>
      </c>
      <c r="DF1281" s="21">
        <v>1477</v>
      </c>
      <c r="DG1281" s="21">
        <f t="shared" si="64"/>
        <v>50</v>
      </c>
    </row>
    <row r="1282" spans="71:111" x14ac:dyDescent="0.2">
      <c r="BS1282" s="21">
        <v>1578</v>
      </c>
      <c r="BT1282" s="21">
        <v>30</v>
      </c>
      <c r="BU1282" s="21">
        <f t="shared" si="62"/>
        <v>-10</v>
      </c>
      <c r="BV1282" s="21">
        <v>1478</v>
      </c>
      <c r="BW1282" s="21">
        <f t="shared" si="63"/>
        <v>50</v>
      </c>
      <c r="DC1282" s="21">
        <v>1578</v>
      </c>
      <c r="DD1282" s="21">
        <v>50</v>
      </c>
      <c r="DF1282" s="21">
        <v>1478</v>
      </c>
      <c r="DG1282" s="21">
        <f t="shared" si="64"/>
        <v>50</v>
      </c>
    </row>
    <row r="1283" spans="71:111" x14ac:dyDescent="0.2">
      <c r="BS1283" s="21">
        <v>1579</v>
      </c>
      <c r="BT1283" s="21">
        <v>30</v>
      </c>
      <c r="BU1283" s="21">
        <f t="shared" si="62"/>
        <v>-10</v>
      </c>
      <c r="BV1283" s="21">
        <v>1479</v>
      </c>
      <c r="BW1283" s="21">
        <f t="shared" si="63"/>
        <v>50</v>
      </c>
      <c r="DC1283" s="21">
        <v>1579</v>
      </c>
      <c r="DD1283" s="21">
        <v>50</v>
      </c>
      <c r="DF1283" s="21">
        <v>1479</v>
      </c>
      <c r="DG1283" s="21">
        <f t="shared" si="64"/>
        <v>50</v>
      </c>
    </row>
    <row r="1284" spans="71:111" x14ac:dyDescent="0.2">
      <c r="BS1284" s="21">
        <v>1580</v>
      </c>
      <c r="BT1284" s="21">
        <v>30</v>
      </c>
      <c r="BU1284" s="21">
        <f t="shared" si="62"/>
        <v>-10</v>
      </c>
      <c r="BV1284" s="21">
        <v>1480</v>
      </c>
      <c r="BW1284" s="21">
        <f t="shared" si="63"/>
        <v>50</v>
      </c>
      <c r="DC1284" s="21">
        <v>1580</v>
      </c>
      <c r="DD1284" s="21">
        <v>50</v>
      </c>
      <c r="DF1284" s="21">
        <v>1480</v>
      </c>
      <c r="DG1284" s="21">
        <f t="shared" si="64"/>
        <v>50</v>
      </c>
    </row>
    <row r="1285" spans="71:111" x14ac:dyDescent="0.2">
      <c r="BS1285" s="21">
        <v>1581</v>
      </c>
      <c r="BT1285" s="21">
        <v>30</v>
      </c>
      <c r="BU1285" s="21">
        <f t="shared" si="62"/>
        <v>-10</v>
      </c>
      <c r="BV1285" s="21">
        <v>1481</v>
      </c>
      <c r="BW1285" s="21">
        <f t="shared" si="63"/>
        <v>50</v>
      </c>
      <c r="DC1285" s="21">
        <v>1581</v>
      </c>
      <c r="DD1285" s="21">
        <v>50</v>
      </c>
      <c r="DF1285" s="21">
        <v>1481</v>
      </c>
      <c r="DG1285" s="21">
        <f t="shared" si="64"/>
        <v>50</v>
      </c>
    </row>
    <row r="1286" spans="71:111" x14ac:dyDescent="0.2">
      <c r="BS1286" s="21">
        <v>1582</v>
      </c>
      <c r="BT1286" s="21">
        <v>30</v>
      </c>
      <c r="BU1286" s="21">
        <f t="shared" ref="BU1286:BU1349" si="65">BU1285</f>
        <v>-10</v>
      </c>
      <c r="BV1286" s="21">
        <v>1482</v>
      </c>
      <c r="BW1286" s="21">
        <f t="shared" ref="BW1286:BW1349" si="66">BW1285</f>
        <v>50</v>
      </c>
      <c r="DC1286" s="21">
        <v>1582</v>
      </c>
      <c r="DD1286" s="21">
        <v>50</v>
      </c>
      <c r="DF1286" s="21">
        <v>1482</v>
      </c>
      <c r="DG1286" s="21">
        <f t="shared" si="64"/>
        <v>50</v>
      </c>
    </row>
    <row r="1287" spans="71:111" x14ac:dyDescent="0.2">
      <c r="BS1287" s="21">
        <v>1583</v>
      </c>
      <c r="BT1287" s="21">
        <v>30</v>
      </c>
      <c r="BU1287" s="21">
        <f t="shared" si="65"/>
        <v>-10</v>
      </c>
      <c r="BV1287" s="21">
        <v>1483</v>
      </c>
      <c r="BW1287" s="21">
        <f t="shared" si="66"/>
        <v>50</v>
      </c>
      <c r="DC1287" s="21">
        <v>1583</v>
      </c>
      <c r="DD1287" s="21">
        <v>50</v>
      </c>
      <c r="DF1287" s="21">
        <v>1483</v>
      </c>
      <c r="DG1287" s="21">
        <f t="shared" si="64"/>
        <v>50</v>
      </c>
    </row>
    <row r="1288" spans="71:111" x14ac:dyDescent="0.2">
      <c r="BS1288" s="21">
        <v>1584</v>
      </c>
      <c r="BT1288" s="21">
        <v>30</v>
      </c>
      <c r="BU1288" s="21">
        <f t="shared" si="65"/>
        <v>-10</v>
      </c>
      <c r="BV1288" s="21">
        <v>1484</v>
      </c>
      <c r="BW1288" s="21">
        <f t="shared" si="66"/>
        <v>50</v>
      </c>
      <c r="DC1288" s="21">
        <v>1584</v>
      </c>
      <c r="DD1288" s="21">
        <v>50</v>
      </c>
      <c r="DF1288" s="21">
        <v>1484</v>
      </c>
      <c r="DG1288" s="21">
        <f t="shared" si="64"/>
        <v>50</v>
      </c>
    </row>
    <row r="1289" spans="71:111" x14ac:dyDescent="0.2">
      <c r="BS1289" s="21">
        <v>1585</v>
      </c>
      <c r="BT1289" s="21">
        <v>30</v>
      </c>
      <c r="BU1289" s="21">
        <f t="shared" si="65"/>
        <v>-10</v>
      </c>
      <c r="BV1289" s="21">
        <v>1485</v>
      </c>
      <c r="BW1289" s="21">
        <f t="shared" si="66"/>
        <v>50</v>
      </c>
      <c r="DC1289" s="21">
        <v>1585</v>
      </c>
      <c r="DD1289" s="21">
        <v>50</v>
      </c>
      <c r="DF1289" s="21">
        <v>1485</v>
      </c>
      <c r="DG1289" s="21">
        <f t="shared" si="64"/>
        <v>50</v>
      </c>
    </row>
    <row r="1290" spans="71:111" x14ac:dyDescent="0.2">
      <c r="BS1290" s="21">
        <v>1586</v>
      </c>
      <c r="BT1290" s="21">
        <v>30</v>
      </c>
      <c r="BU1290" s="21">
        <f t="shared" si="65"/>
        <v>-10</v>
      </c>
      <c r="BV1290" s="21">
        <v>1486</v>
      </c>
      <c r="BW1290" s="21">
        <f t="shared" si="66"/>
        <v>50</v>
      </c>
      <c r="DC1290" s="21">
        <v>1586</v>
      </c>
      <c r="DD1290" s="21">
        <v>50</v>
      </c>
      <c r="DF1290" s="21">
        <v>1486</v>
      </c>
      <c r="DG1290" s="21">
        <f t="shared" si="64"/>
        <v>50</v>
      </c>
    </row>
    <row r="1291" spans="71:111" x14ac:dyDescent="0.2">
      <c r="BS1291" s="21">
        <v>1587</v>
      </c>
      <c r="BT1291" s="21">
        <v>30</v>
      </c>
      <c r="BU1291" s="21">
        <f t="shared" si="65"/>
        <v>-10</v>
      </c>
      <c r="BV1291" s="21">
        <v>1487</v>
      </c>
      <c r="BW1291" s="21">
        <f t="shared" si="66"/>
        <v>50</v>
      </c>
      <c r="DC1291" s="21">
        <v>1587</v>
      </c>
      <c r="DD1291" s="21">
        <v>50</v>
      </c>
      <c r="DF1291" s="21">
        <v>1487</v>
      </c>
      <c r="DG1291" s="21">
        <f t="shared" si="64"/>
        <v>50</v>
      </c>
    </row>
    <row r="1292" spans="71:111" x14ac:dyDescent="0.2">
      <c r="BS1292" s="21">
        <v>1588</v>
      </c>
      <c r="BT1292" s="21">
        <v>30</v>
      </c>
      <c r="BU1292" s="21">
        <f t="shared" si="65"/>
        <v>-10</v>
      </c>
      <c r="BV1292" s="21">
        <v>1488</v>
      </c>
      <c r="BW1292" s="21">
        <f t="shared" si="66"/>
        <v>50</v>
      </c>
      <c r="DC1292" s="21">
        <v>1588</v>
      </c>
      <c r="DD1292" s="21">
        <v>50</v>
      </c>
      <c r="DF1292" s="21">
        <v>1488</v>
      </c>
      <c r="DG1292" s="21">
        <f t="shared" si="64"/>
        <v>50</v>
      </c>
    </row>
    <row r="1293" spans="71:111" x14ac:dyDescent="0.2">
      <c r="BS1293" s="21">
        <v>1589</v>
      </c>
      <c r="BT1293" s="21">
        <v>30</v>
      </c>
      <c r="BU1293" s="21">
        <f t="shared" si="65"/>
        <v>-10</v>
      </c>
      <c r="BV1293" s="21">
        <v>1489</v>
      </c>
      <c r="BW1293" s="21">
        <f t="shared" si="66"/>
        <v>50</v>
      </c>
      <c r="DC1293" s="21">
        <v>1589</v>
      </c>
      <c r="DD1293" s="21">
        <v>50</v>
      </c>
      <c r="DF1293" s="21">
        <v>1489</v>
      </c>
      <c r="DG1293" s="21">
        <f t="shared" si="64"/>
        <v>50</v>
      </c>
    </row>
    <row r="1294" spans="71:111" x14ac:dyDescent="0.2">
      <c r="BS1294" s="21">
        <v>1590</v>
      </c>
      <c r="BT1294" s="21">
        <v>30</v>
      </c>
      <c r="BU1294" s="21">
        <f t="shared" si="65"/>
        <v>-10</v>
      </c>
      <c r="BV1294" s="21">
        <v>1490</v>
      </c>
      <c r="BW1294" s="21">
        <f t="shared" si="66"/>
        <v>50</v>
      </c>
      <c r="DC1294" s="21">
        <v>1590</v>
      </c>
      <c r="DD1294" s="21">
        <v>50</v>
      </c>
      <c r="DF1294" s="21">
        <v>1490</v>
      </c>
      <c r="DG1294" s="21">
        <f t="shared" si="64"/>
        <v>50</v>
      </c>
    </row>
    <row r="1295" spans="71:111" x14ac:dyDescent="0.2">
      <c r="BS1295" s="21">
        <v>1591</v>
      </c>
      <c r="BT1295" s="21">
        <v>30</v>
      </c>
      <c r="BU1295" s="21">
        <f t="shared" si="65"/>
        <v>-10</v>
      </c>
      <c r="BV1295" s="21">
        <v>1491</v>
      </c>
      <c r="BW1295" s="21">
        <f t="shared" si="66"/>
        <v>50</v>
      </c>
      <c r="DC1295" s="21">
        <v>1591</v>
      </c>
      <c r="DD1295" s="21">
        <v>50</v>
      </c>
      <c r="DF1295" s="21">
        <v>1491</v>
      </c>
      <c r="DG1295" s="21">
        <f t="shared" si="64"/>
        <v>50</v>
      </c>
    </row>
    <row r="1296" spans="71:111" x14ac:dyDescent="0.2">
      <c r="BS1296" s="21">
        <v>1592</v>
      </c>
      <c r="BT1296" s="21">
        <v>30</v>
      </c>
      <c r="BU1296" s="21">
        <f t="shared" si="65"/>
        <v>-10</v>
      </c>
      <c r="BV1296" s="21">
        <v>1492</v>
      </c>
      <c r="BW1296" s="21">
        <f t="shared" si="66"/>
        <v>50</v>
      </c>
      <c r="DC1296" s="21">
        <v>1592</v>
      </c>
      <c r="DD1296" s="21">
        <v>50</v>
      </c>
      <c r="DF1296" s="21">
        <v>1492</v>
      </c>
      <c r="DG1296" s="21">
        <f t="shared" si="64"/>
        <v>50</v>
      </c>
    </row>
    <row r="1297" spans="71:111" x14ac:dyDescent="0.2">
      <c r="BS1297" s="21">
        <v>1593</v>
      </c>
      <c r="BT1297" s="21">
        <v>30</v>
      </c>
      <c r="BU1297" s="21">
        <f t="shared" si="65"/>
        <v>-10</v>
      </c>
      <c r="BV1297" s="21">
        <v>1493</v>
      </c>
      <c r="BW1297" s="21">
        <f t="shared" si="66"/>
        <v>50</v>
      </c>
      <c r="DC1297" s="21">
        <v>1593</v>
      </c>
      <c r="DD1297" s="21">
        <v>50</v>
      </c>
      <c r="DF1297" s="21">
        <v>1493</v>
      </c>
      <c r="DG1297" s="21">
        <f t="shared" si="64"/>
        <v>50</v>
      </c>
    </row>
    <row r="1298" spans="71:111" x14ac:dyDescent="0.2">
      <c r="BS1298" s="21">
        <v>1594</v>
      </c>
      <c r="BT1298" s="21">
        <v>30</v>
      </c>
      <c r="BU1298" s="21">
        <f t="shared" si="65"/>
        <v>-10</v>
      </c>
      <c r="BV1298" s="21">
        <v>1494</v>
      </c>
      <c r="BW1298" s="21">
        <f t="shared" si="66"/>
        <v>50</v>
      </c>
      <c r="DC1298" s="21">
        <v>1594</v>
      </c>
      <c r="DD1298" s="21">
        <v>50</v>
      </c>
      <c r="DF1298" s="21">
        <v>1494</v>
      </c>
      <c r="DG1298" s="21">
        <f t="shared" si="64"/>
        <v>50</v>
      </c>
    </row>
    <row r="1299" spans="71:111" x14ac:dyDescent="0.2">
      <c r="BS1299" s="21">
        <v>1595</v>
      </c>
      <c r="BT1299" s="21">
        <v>30</v>
      </c>
      <c r="BU1299" s="21">
        <f t="shared" si="65"/>
        <v>-10</v>
      </c>
      <c r="BV1299" s="21">
        <v>1495</v>
      </c>
      <c r="BW1299" s="21">
        <f t="shared" si="66"/>
        <v>50</v>
      </c>
      <c r="DC1299" s="21">
        <v>1595</v>
      </c>
      <c r="DD1299" s="21">
        <v>50</v>
      </c>
      <c r="DF1299" s="21">
        <v>1495</v>
      </c>
      <c r="DG1299" s="21">
        <f t="shared" si="64"/>
        <v>50</v>
      </c>
    </row>
    <row r="1300" spans="71:111" x14ac:dyDescent="0.2">
      <c r="BS1300" s="21">
        <v>1596</v>
      </c>
      <c r="BT1300" s="21">
        <v>30</v>
      </c>
      <c r="BU1300" s="21">
        <f t="shared" si="65"/>
        <v>-10</v>
      </c>
      <c r="BV1300" s="21">
        <v>1496</v>
      </c>
      <c r="BW1300" s="21">
        <f t="shared" si="66"/>
        <v>50</v>
      </c>
      <c r="DC1300" s="21">
        <v>1596</v>
      </c>
      <c r="DD1300" s="21">
        <v>50</v>
      </c>
      <c r="DF1300" s="21">
        <v>1496</v>
      </c>
      <c r="DG1300" s="21">
        <f t="shared" si="64"/>
        <v>50</v>
      </c>
    </row>
    <row r="1301" spans="71:111" x14ac:dyDescent="0.2">
      <c r="BS1301" s="21">
        <v>1597</v>
      </c>
      <c r="BT1301" s="21">
        <v>30</v>
      </c>
      <c r="BU1301" s="21">
        <f t="shared" si="65"/>
        <v>-10</v>
      </c>
      <c r="BV1301" s="21">
        <v>1497</v>
      </c>
      <c r="BW1301" s="21">
        <f t="shared" si="66"/>
        <v>50</v>
      </c>
      <c r="DC1301" s="21">
        <v>1597</v>
      </c>
      <c r="DD1301" s="21">
        <v>50</v>
      </c>
      <c r="DF1301" s="21">
        <v>1497</v>
      </c>
      <c r="DG1301" s="21">
        <f t="shared" si="64"/>
        <v>50</v>
      </c>
    </row>
    <row r="1302" spans="71:111" x14ac:dyDescent="0.2">
      <c r="BS1302" s="21">
        <v>1598</v>
      </c>
      <c r="BT1302" s="21">
        <v>30</v>
      </c>
      <c r="BU1302" s="21">
        <f t="shared" si="65"/>
        <v>-10</v>
      </c>
      <c r="BV1302" s="21">
        <v>1498</v>
      </c>
      <c r="BW1302" s="21">
        <f t="shared" si="66"/>
        <v>50</v>
      </c>
      <c r="DC1302" s="21">
        <v>1598</v>
      </c>
      <c r="DD1302" s="21">
        <v>50</v>
      </c>
      <c r="DF1302" s="21">
        <v>1498</v>
      </c>
      <c r="DG1302" s="21">
        <f t="shared" si="64"/>
        <v>50</v>
      </c>
    </row>
    <row r="1303" spans="71:111" x14ac:dyDescent="0.2">
      <c r="BS1303" s="21">
        <v>1599</v>
      </c>
      <c r="BT1303" s="21">
        <v>30</v>
      </c>
      <c r="BU1303" s="21">
        <f t="shared" si="65"/>
        <v>-10</v>
      </c>
      <c r="BV1303" s="21">
        <v>1499</v>
      </c>
      <c r="BW1303" s="21">
        <f t="shared" si="66"/>
        <v>50</v>
      </c>
      <c r="DC1303" s="21">
        <v>1599</v>
      </c>
      <c r="DD1303" s="21">
        <v>50</v>
      </c>
      <c r="DF1303" s="21">
        <v>1499</v>
      </c>
      <c r="DG1303" s="21">
        <f t="shared" si="64"/>
        <v>50</v>
      </c>
    </row>
    <row r="1304" spans="71:111" x14ac:dyDescent="0.2">
      <c r="BS1304" s="21">
        <v>1600</v>
      </c>
      <c r="BT1304" s="21">
        <v>30</v>
      </c>
      <c r="BU1304" s="21">
        <v>20</v>
      </c>
      <c r="BV1304" s="21">
        <v>1500</v>
      </c>
      <c r="BW1304" s="21">
        <f t="shared" si="66"/>
        <v>50</v>
      </c>
      <c r="DC1304" s="21">
        <v>1600</v>
      </c>
      <c r="DD1304" s="21">
        <v>50</v>
      </c>
      <c r="DF1304" s="21">
        <v>1500</v>
      </c>
      <c r="DG1304" s="21">
        <f t="shared" si="64"/>
        <v>50</v>
      </c>
    </row>
    <row r="1305" spans="71:111" x14ac:dyDescent="0.2">
      <c r="BS1305" s="21">
        <v>1601</v>
      </c>
      <c r="BT1305" s="21">
        <v>30</v>
      </c>
      <c r="BU1305" s="21">
        <v>20</v>
      </c>
      <c r="BV1305" s="21">
        <v>1501</v>
      </c>
      <c r="BW1305" s="21">
        <f t="shared" si="66"/>
        <v>50</v>
      </c>
      <c r="DC1305" s="21">
        <v>1601</v>
      </c>
      <c r="DD1305" s="21">
        <v>50</v>
      </c>
      <c r="DF1305" s="21">
        <v>1501</v>
      </c>
      <c r="DG1305" s="21">
        <f t="shared" si="64"/>
        <v>50</v>
      </c>
    </row>
    <row r="1306" spans="71:111" x14ac:dyDescent="0.2">
      <c r="BS1306" s="21">
        <v>1602</v>
      </c>
      <c r="BT1306" s="21">
        <v>30</v>
      </c>
      <c r="BU1306" s="21">
        <f t="shared" si="65"/>
        <v>20</v>
      </c>
      <c r="BV1306" s="21">
        <v>1502</v>
      </c>
      <c r="BW1306" s="21">
        <f t="shared" si="66"/>
        <v>50</v>
      </c>
      <c r="DC1306" s="21">
        <v>1602</v>
      </c>
      <c r="DD1306" s="21">
        <v>50</v>
      </c>
      <c r="DF1306" s="21">
        <v>1502</v>
      </c>
      <c r="DG1306" s="21">
        <f t="shared" si="64"/>
        <v>50</v>
      </c>
    </row>
    <row r="1307" spans="71:111" x14ac:dyDescent="0.2">
      <c r="BS1307" s="21">
        <v>1603</v>
      </c>
      <c r="BT1307" s="21">
        <v>30</v>
      </c>
      <c r="BU1307" s="21">
        <f t="shared" si="65"/>
        <v>20</v>
      </c>
      <c r="BV1307" s="21">
        <v>1503</v>
      </c>
      <c r="BW1307" s="21">
        <f t="shared" si="66"/>
        <v>50</v>
      </c>
      <c r="DC1307" s="21">
        <v>1603</v>
      </c>
      <c r="DD1307" s="21">
        <v>50</v>
      </c>
      <c r="DF1307" s="21">
        <v>1503</v>
      </c>
      <c r="DG1307" s="21">
        <f t="shared" si="64"/>
        <v>50</v>
      </c>
    </row>
    <row r="1308" spans="71:111" x14ac:dyDescent="0.2">
      <c r="BS1308" s="21">
        <v>1604</v>
      </c>
      <c r="BT1308" s="21">
        <v>30</v>
      </c>
      <c r="BU1308" s="21">
        <f t="shared" si="65"/>
        <v>20</v>
      </c>
      <c r="BV1308" s="21">
        <v>1504</v>
      </c>
      <c r="BW1308" s="21">
        <f t="shared" si="66"/>
        <v>50</v>
      </c>
      <c r="DC1308" s="21">
        <v>1604</v>
      </c>
      <c r="DD1308" s="21">
        <v>50</v>
      </c>
      <c r="DF1308" s="21">
        <v>1504</v>
      </c>
      <c r="DG1308" s="21">
        <f t="shared" si="64"/>
        <v>50</v>
      </c>
    </row>
    <row r="1309" spans="71:111" x14ac:dyDescent="0.2">
      <c r="BS1309" s="21">
        <v>1605</v>
      </c>
      <c r="BT1309" s="21">
        <v>30</v>
      </c>
      <c r="BU1309" s="21">
        <f t="shared" si="65"/>
        <v>20</v>
      </c>
      <c r="BV1309" s="21">
        <v>1505</v>
      </c>
      <c r="BW1309" s="21">
        <f t="shared" si="66"/>
        <v>50</v>
      </c>
      <c r="DC1309" s="21">
        <v>1605</v>
      </c>
      <c r="DD1309" s="21">
        <v>50</v>
      </c>
      <c r="DF1309" s="21">
        <v>1505</v>
      </c>
      <c r="DG1309" s="21">
        <f t="shared" si="64"/>
        <v>50</v>
      </c>
    </row>
    <row r="1310" spans="71:111" x14ac:dyDescent="0.2">
      <c r="BS1310" s="21">
        <v>1606</v>
      </c>
      <c r="BT1310" s="21">
        <v>30</v>
      </c>
      <c r="BU1310" s="21">
        <f t="shared" si="65"/>
        <v>20</v>
      </c>
      <c r="BV1310" s="21">
        <v>1506</v>
      </c>
      <c r="BW1310" s="21">
        <f t="shared" si="66"/>
        <v>50</v>
      </c>
      <c r="DC1310" s="21">
        <v>1606</v>
      </c>
      <c r="DD1310" s="21">
        <v>50</v>
      </c>
      <c r="DF1310" s="21">
        <v>1506</v>
      </c>
      <c r="DG1310" s="21">
        <f t="shared" si="64"/>
        <v>50</v>
      </c>
    </row>
    <row r="1311" spans="71:111" x14ac:dyDescent="0.2">
      <c r="BS1311" s="21">
        <v>1607</v>
      </c>
      <c r="BT1311" s="21">
        <v>30</v>
      </c>
      <c r="BU1311" s="21">
        <f t="shared" si="65"/>
        <v>20</v>
      </c>
      <c r="BV1311" s="21">
        <v>1507</v>
      </c>
      <c r="BW1311" s="21">
        <f t="shared" si="66"/>
        <v>50</v>
      </c>
      <c r="DC1311" s="21">
        <v>1607</v>
      </c>
      <c r="DD1311" s="21">
        <v>50</v>
      </c>
      <c r="DF1311" s="21">
        <v>1507</v>
      </c>
      <c r="DG1311" s="21">
        <f t="shared" si="64"/>
        <v>50</v>
      </c>
    </row>
    <row r="1312" spans="71:111" x14ac:dyDescent="0.2">
      <c r="BS1312" s="21">
        <v>1608</v>
      </c>
      <c r="BT1312" s="21">
        <v>30</v>
      </c>
      <c r="BU1312" s="21">
        <f t="shared" si="65"/>
        <v>20</v>
      </c>
      <c r="BV1312" s="21">
        <v>1508</v>
      </c>
      <c r="BW1312" s="21">
        <f t="shared" si="66"/>
        <v>50</v>
      </c>
      <c r="DC1312" s="21">
        <v>1608</v>
      </c>
      <c r="DD1312" s="21">
        <v>50</v>
      </c>
      <c r="DF1312" s="21">
        <v>1508</v>
      </c>
      <c r="DG1312" s="21">
        <f t="shared" si="64"/>
        <v>50</v>
      </c>
    </row>
    <row r="1313" spans="71:111" x14ac:dyDescent="0.2">
      <c r="BS1313" s="21">
        <v>1609</v>
      </c>
      <c r="BT1313" s="21">
        <v>30</v>
      </c>
      <c r="BU1313" s="21">
        <f t="shared" si="65"/>
        <v>20</v>
      </c>
      <c r="BV1313" s="21">
        <v>1509</v>
      </c>
      <c r="BW1313" s="21">
        <f t="shared" si="66"/>
        <v>50</v>
      </c>
      <c r="DC1313" s="21">
        <v>1609</v>
      </c>
      <c r="DD1313" s="21">
        <v>50</v>
      </c>
      <c r="DF1313" s="21">
        <v>1509</v>
      </c>
      <c r="DG1313" s="21">
        <f t="shared" si="64"/>
        <v>50</v>
      </c>
    </row>
    <row r="1314" spans="71:111" x14ac:dyDescent="0.2">
      <c r="BS1314" s="21">
        <v>1610</v>
      </c>
      <c r="BT1314" s="21">
        <v>30</v>
      </c>
      <c r="BU1314" s="21">
        <f t="shared" si="65"/>
        <v>20</v>
      </c>
      <c r="BV1314" s="21">
        <v>1510</v>
      </c>
      <c r="BW1314" s="21">
        <f t="shared" si="66"/>
        <v>50</v>
      </c>
      <c r="DC1314" s="21">
        <v>1610</v>
      </c>
      <c r="DD1314" s="21">
        <v>50</v>
      </c>
      <c r="DF1314" s="21">
        <v>1510</v>
      </c>
      <c r="DG1314" s="21">
        <f t="shared" si="64"/>
        <v>50</v>
      </c>
    </row>
    <row r="1315" spans="71:111" x14ac:dyDescent="0.2">
      <c r="BS1315" s="21">
        <v>1611</v>
      </c>
      <c r="BT1315" s="21">
        <v>30</v>
      </c>
      <c r="BU1315" s="21">
        <f t="shared" si="65"/>
        <v>20</v>
      </c>
      <c r="BV1315" s="21">
        <v>1511</v>
      </c>
      <c r="BW1315" s="21">
        <f t="shared" si="66"/>
        <v>50</v>
      </c>
      <c r="DC1315" s="21">
        <v>1611</v>
      </c>
      <c r="DD1315" s="21">
        <v>50</v>
      </c>
      <c r="DF1315" s="21">
        <v>1511</v>
      </c>
      <c r="DG1315" s="21">
        <f t="shared" si="64"/>
        <v>50</v>
      </c>
    </row>
    <row r="1316" spans="71:111" x14ac:dyDescent="0.2">
      <c r="BS1316" s="21">
        <v>1612</v>
      </c>
      <c r="BT1316" s="21">
        <v>30</v>
      </c>
      <c r="BU1316" s="21">
        <f t="shared" si="65"/>
        <v>20</v>
      </c>
      <c r="BV1316" s="21">
        <v>1512</v>
      </c>
      <c r="BW1316" s="21">
        <f t="shared" si="66"/>
        <v>50</v>
      </c>
      <c r="DC1316" s="21">
        <v>1612</v>
      </c>
      <c r="DD1316" s="21">
        <v>50</v>
      </c>
      <c r="DF1316" s="21">
        <v>1512</v>
      </c>
      <c r="DG1316" s="21">
        <f t="shared" si="64"/>
        <v>50</v>
      </c>
    </row>
    <row r="1317" spans="71:111" x14ac:dyDescent="0.2">
      <c r="BS1317" s="21">
        <v>1613</v>
      </c>
      <c r="BT1317" s="21">
        <v>30</v>
      </c>
      <c r="BU1317" s="21">
        <f t="shared" si="65"/>
        <v>20</v>
      </c>
      <c r="BV1317" s="21">
        <v>1513</v>
      </c>
      <c r="BW1317" s="21">
        <f t="shared" si="66"/>
        <v>50</v>
      </c>
      <c r="DC1317" s="21">
        <v>1613</v>
      </c>
      <c r="DD1317" s="21">
        <v>50</v>
      </c>
      <c r="DF1317" s="21">
        <v>1513</v>
      </c>
      <c r="DG1317" s="21">
        <f t="shared" si="64"/>
        <v>50</v>
      </c>
    </row>
    <row r="1318" spans="71:111" x14ac:dyDescent="0.2">
      <c r="BS1318" s="21">
        <v>1614</v>
      </c>
      <c r="BT1318" s="21">
        <v>30</v>
      </c>
      <c r="BU1318" s="21">
        <f t="shared" si="65"/>
        <v>20</v>
      </c>
      <c r="BV1318" s="21">
        <v>1514</v>
      </c>
      <c r="BW1318" s="21">
        <f t="shared" si="66"/>
        <v>50</v>
      </c>
      <c r="DC1318" s="21">
        <v>1614</v>
      </c>
      <c r="DD1318" s="21">
        <v>50</v>
      </c>
      <c r="DF1318" s="21">
        <v>1514</v>
      </c>
      <c r="DG1318" s="21">
        <f t="shared" si="64"/>
        <v>50</v>
      </c>
    </row>
    <row r="1319" spans="71:111" x14ac:dyDescent="0.2">
      <c r="BS1319" s="21">
        <v>1615</v>
      </c>
      <c r="BT1319" s="21">
        <v>30</v>
      </c>
      <c r="BU1319" s="21">
        <f t="shared" si="65"/>
        <v>20</v>
      </c>
      <c r="BV1319" s="21">
        <v>1515</v>
      </c>
      <c r="BW1319" s="21">
        <f t="shared" si="66"/>
        <v>50</v>
      </c>
      <c r="DC1319" s="21">
        <v>1615</v>
      </c>
      <c r="DD1319" s="21">
        <v>50</v>
      </c>
      <c r="DF1319" s="21">
        <v>1515</v>
      </c>
      <c r="DG1319" s="21">
        <f t="shared" si="64"/>
        <v>50</v>
      </c>
    </row>
    <row r="1320" spans="71:111" x14ac:dyDescent="0.2">
      <c r="BS1320" s="21">
        <v>1616</v>
      </c>
      <c r="BT1320" s="21">
        <v>30</v>
      </c>
      <c r="BU1320" s="21">
        <f t="shared" si="65"/>
        <v>20</v>
      </c>
      <c r="BV1320" s="21">
        <v>1516</v>
      </c>
      <c r="BW1320" s="21">
        <f t="shared" si="66"/>
        <v>50</v>
      </c>
      <c r="DC1320" s="21">
        <v>1616</v>
      </c>
      <c r="DD1320" s="21">
        <v>50</v>
      </c>
      <c r="DF1320" s="21">
        <v>1516</v>
      </c>
      <c r="DG1320" s="21">
        <f t="shared" si="64"/>
        <v>50</v>
      </c>
    </row>
    <row r="1321" spans="71:111" x14ac:dyDescent="0.2">
      <c r="BS1321" s="21">
        <v>1617</v>
      </c>
      <c r="BT1321" s="21">
        <v>30</v>
      </c>
      <c r="BU1321" s="21">
        <f t="shared" si="65"/>
        <v>20</v>
      </c>
      <c r="BV1321" s="21">
        <v>1517</v>
      </c>
      <c r="BW1321" s="21">
        <f t="shared" si="66"/>
        <v>50</v>
      </c>
      <c r="DC1321" s="21">
        <v>1617</v>
      </c>
      <c r="DD1321" s="21">
        <v>50</v>
      </c>
      <c r="DF1321" s="21">
        <v>1517</v>
      </c>
      <c r="DG1321" s="21">
        <f t="shared" si="64"/>
        <v>50</v>
      </c>
    </row>
    <row r="1322" spans="71:111" x14ac:dyDescent="0.2">
      <c r="BS1322" s="21">
        <v>1618</v>
      </c>
      <c r="BT1322" s="21">
        <v>30</v>
      </c>
      <c r="BU1322" s="21">
        <f t="shared" si="65"/>
        <v>20</v>
      </c>
      <c r="BV1322" s="21">
        <v>1518</v>
      </c>
      <c r="BW1322" s="21">
        <f t="shared" si="66"/>
        <v>50</v>
      </c>
      <c r="DC1322" s="21">
        <v>1618</v>
      </c>
      <c r="DD1322" s="21">
        <v>50</v>
      </c>
      <c r="DF1322" s="21">
        <v>1518</v>
      </c>
      <c r="DG1322" s="21">
        <f t="shared" si="64"/>
        <v>50</v>
      </c>
    </row>
    <row r="1323" spans="71:111" x14ac:dyDescent="0.2">
      <c r="BS1323" s="21">
        <v>1619</v>
      </c>
      <c r="BT1323" s="21">
        <v>30</v>
      </c>
      <c r="BU1323" s="21">
        <f t="shared" si="65"/>
        <v>20</v>
      </c>
      <c r="BV1323" s="21">
        <v>1519</v>
      </c>
      <c r="BW1323" s="21">
        <f t="shared" si="66"/>
        <v>50</v>
      </c>
      <c r="DC1323" s="21">
        <v>1619</v>
      </c>
      <c r="DD1323" s="21">
        <v>50</v>
      </c>
      <c r="DF1323" s="21">
        <v>1519</v>
      </c>
      <c r="DG1323" s="21">
        <f t="shared" si="64"/>
        <v>50</v>
      </c>
    </row>
    <row r="1324" spans="71:111" x14ac:dyDescent="0.2">
      <c r="BS1324" s="21">
        <v>1620</v>
      </c>
      <c r="BT1324" s="21">
        <v>30</v>
      </c>
      <c r="BU1324" s="21">
        <f t="shared" si="65"/>
        <v>20</v>
      </c>
      <c r="BV1324" s="21">
        <v>1520</v>
      </c>
      <c r="BW1324" s="21">
        <f t="shared" si="66"/>
        <v>50</v>
      </c>
      <c r="DC1324" s="21">
        <v>1620</v>
      </c>
      <c r="DD1324" s="21">
        <v>50</v>
      </c>
      <c r="DF1324" s="21">
        <v>1520</v>
      </c>
      <c r="DG1324" s="21">
        <f t="shared" si="64"/>
        <v>50</v>
      </c>
    </row>
    <row r="1325" spans="71:111" x14ac:dyDescent="0.2">
      <c r="BS1325" s="21">
        <v>1621</v>
      </c>
      <c r="BT1325" s="21">
        <v>30</v>
      </c>
      <c r="BU1325" s="21">
        <f t="shared" si="65"/>
        <v>20</v>
      </c>
      <c r="BV1325" s="21">
        <v>1521</v>
      </c>
      <c r="BW1325" s="21">
        <f t="shared" si="66"/>
        <v>50</v>
      </c>
      <c r="DC1325" s="21">
        <v>1621</v>
      </c>
      <c r="DD1325" s="21">
        <v>50</v>
      </c>
      <c r="DF1325" s="21">
        <v>1521</v>
      </c>
      <c r="DG1325" s="21">
        <f t="shared" si="64"/>
        <v>50</v>
      </c>
    </row>
    <row r="1326" spans="71:111" x14ac:dyDescent="0.2">
      <c r="BS1326" s="21">
        <v>1622</v>
      </c>
      <c r="BT1326" s="21">
        <v>30</v>
      </c>
      <c r="BU1326" s="21">
        <f t="shared" si="65"/>
        <v>20</v>
      </c>
      <c r="BV1326" s="21">
        <v>1522</v>
      </c>
      <c r="BW1326" s="21">
        <f t="shared" si="66"/>
        <v>50</v>
      </c>
      <c r="DC1326" s="21">
        <v>1622</v>
      </c>
      <c r="DD1326" s="21">
        <v>50</v>
      </c>
      <c r="DF1326" s="21">
        <v>1522</v>
      </c>
      <c r="DG1326" s="21">
        <f t="shared" si="64"/>
        <v>50</v>
      </c>
    </row>
    <row r="1327" spans="71:111" x14ac:dyDescent="0.2">
      <c r="BS1327" s="21">
        <v>1623</v>
      </c>
      <c r="BT1327" s="21">
        <v>30</v>
      </c>
      <c r="BU1327" s="21">
        <f t="shared" si="65"/>
        <v>20</v>
      </c>
      <c r="BV1327" s="21">
        <v>1523</v>
      </c>
      <c r="BW1327" s="21">
        <f t="shared" si="66"/>
        <v>50</v>
      </c>
      <c r="DC1327" s="21">
        <v>1623</v>
      </c>
      <c r="DD1327" s="21">
        <v>50</v>
      </c>
      <c r="DF1327" s="21">
        <v>1523</v>
      </c>
      <c r="DG1327" s="21">
        <f t="shared" si="64"/>
        <v>50</v>
      </c>
    </row>
    <row r="1328" spans="71:111" x14ac:dyDescent="0.2">
      <c r="BS1328" s="21">
        <v>1624</v>
      </c>
      <c r="BT1328" s="21">
        <v>30</v>
      </c>
      <c r="BU1328" s="21">
        <f t="shared" si="65"/>
        <v>20</v>
      </c>
      <c r="BV1328" s="21">
        <v>1524</v>
      </c>
      <c r="BW1328" s="21">
        <f t="shared" si="66"/>
        <v>50</v>
      </c>
      <c r="DC1328" s="21">
        <v>1624</v>
      </c>
      <c r="DD1328" s="21">
        <v>50</v>
      </c>
      <c r="DF1328" s="21">
        <v>1524</v>
      </c>
      <c r="DG1328" s="21">
        <f t="shared" si="64"/>
        <v>50</v>
      </c>
    </row>
    <row r="1329" spans="71:111" x14ac:dyDescent="0.2">
      <c r="BS1329" s="21">
        <v>1625</v>
      </c>
      <c r="BT1329" s="21">
        <v>30</v>
      </c>
      <c r="BU1329" s="21">
        <f t="shared" si="65"/>
        <v>20</v>
      </c>
      <c r="BV1329" s="21">
        <v>1525</v>
      </c>
      <c r="BW1329" s="21">
        <f t="shared" si="66"/>
        <v>50</v>
      </c>
      <c r="DC1329" s="21">
        <v>1625</v>
      </c>
      <c r="DD1329" s="21">
        <v>50</v>
      </c>
      <c r="DF1329" s="21">
        <v>1525</v>
      </c>
      <c r="DG1329" s="21">
        <f t="shared" si="64"/>
        <v>50</v>
      </c>
    </row>
    <row r="1330" spans="71:111" x14ac:dyDescent="0.2">
      <c r="BS1330" s="21">
        <v>1626</v>
      </c>
      <c r="BT1330" s="21">
        <v>30</v>
      </c>
      <c r="BU1330" s="21">
        <f t="shared" si="65"/>
        <v>20</v>
      </c>
      <c r="BV1330" s="21">
        <v>1526</v>
      </c>
      <c r="BW1330" s="21">
        <f t="shared" si="66"/>
        <v>50</v>
      </c>
      <c r="DC1330" s="21">
        <v>1626</v>
      </c>
      <c r="DD1330" s="21">
        <v>50</v>
      </c>
      <c r="DF1330" s="21">
        <v>1526</v>
      </c>
      <c r="DG1330" s="21">
        <f t="shared" si="64"/>
        <v>50</v>
      </c>
    </row>
    <row r="1331" spans="71:111" x14ac:dyDescent="0.2">
      <c r="BS1331" s="21">
        <v>1627</v>
      </c>
      <c r="BT1331" s="21">
        <v>30</v>
      </c>
      <c r="BU1331" s="21">
        <f t="shared" si="65"/>
        <v>20</v>
      </c>
      <c r="BV1331" s="21">
        <v>1527</v>
      </c>
      <c r="BW1331" s="21">
        <f t="shared" si="66"/>
        <v>50</v>
      </c>
      <c r="DC1331" s="21">
        <v>1627</v>
      </c>
      <c r="DD1331" s="21">
        <v>50</v>
      </c>
      <c r="DF1331" s="21">
        <v>1527</v>
      </c>
      <c r="DG1331" s="21">
        <f t="shared" si="64"/>
        <v>50</v>
      </c>
    </row>
    <row r="1332" spans="71:111" x14ac:dyDescent="0.2">
      <c r="BS1332" s="21">
        <v>1628</v>
      </c>
      <c r="BT1332" s="21">
        <v>30</v>
      </c>
      <c r="BU1332" s="21">
        <f t="shared" si="65"/>
        <v>20</v>
      </c>
      <c r="BV1332" s="21">
        <v>1528</v>
      </c>
      <c r="BW1332" s="21">
        <f t="shared" si="66"/>
        <v>50</v>
      </c>
      <c r="DC1332" s="21">
        <v>1628</v>
      </c>
      <c r="DD1332" s="21">
        <v>50</v>
      </c>
      <c r="DF1332" s="21">
        <v>1528</v>
      </c>
      <c r="DG1332" s="21">
        <f t="shared" si="64"/>
        <v>50</v>
      </c>
    </row>
    <row r="1333" spans="71:111" x14ac:dyDescent="0.2">
      <c r="BS1333" s="21">
        <v>1629</v>
      </c>
      <c r="BT1333" s="21">
        <v>30</v>
      </c>
      <c r="BU1333" s="21">
        <f t="shared" si="65"/>
        <v>20</v>
      </c>
      <c r="BV1333" s="21">
        <v>1529</v>
      </c>
      <c r="BW1333" s="21">
        <f t="shared" si="66"/>
        <v>50</v>
      </c>
      <c r="DC1333" s="21">
        <v>1629</v>
      </c>
      <c r="DD1333" s="21">
        <v>50</v>
      </c>
      <c r="DF1333" s="21">
        <v>1529</v>
      </c>
      <c r="DG1333" s="21">
        <f t="shared" si="64"/>
        <v>50</v>
      </c>
    </row>
    <row r="1334" spans="71:111" x14ac:dyDescent="0.2">
      <c r="BS1334" s="21">
        <v>1630</v>
      </c>
      <c r="BT1334" s="21">
        <v>30</v>
      </c>
      <c r="BU1334" s="21">
        <f t="shared" si="65"/>
        <v>20</v>
      </c>
      <c r="BV1334" s="21">
        <v>1530</v>
      </c>
      <c r="BW1334" s="21">
        <f t="shared" si="66"/>
        <v>50</v>
      </c>
      <c r="DC1334" s="21">
        <v>1630</v>
      </c>
      <c r="DD1334" s="21">
        <v>50</v>
      </c>
      <c r="DF1334" s="21">
        <v>1530</v>
      </c>
      <c r="DG1334" s="21">
        <f t="shared" si="64"/>
        <v>50</v>
      </c>
    </row>
    <row r="1335" spans="71:111" x14ac:dyDescent="0.2">
      <c r="BS1335" s="21">
        <v>1631</v>
      </c>
      <c r="BT1335" s="21">
        <v>30</v>
      </c>
      <c r="BU1335" s="21">
        <f t="shared" si="65"/>
        <v>20</v>
      </c>
      <c r="BV1335" s="21">
        <v>1531</v>
      </c>
      <c r="BW1335" s="21">
        <f t="shared" si="66"/>
        <v>50</v>
      </c>
      <c r="DC1335" s="21">
        <v>1631</v>
      </c>
      <c r="DD1335" s="21">
        <v>50</v>
      </c>
      <c r="DF1335" s="21">
        <v>1531</v>
      </c>
      <c r="DG1335" s="21">
        <f t="shared" si="64"/>
        <v>50</v>
      </c>
    </row>
    <row r="1336" spans="71:111" x14ac:dyDescent="0.2">
      <c r="BS1336" s="21">
        <v>1632</v>
      </c>
      <c r="BT1336" s="21">
        <v>30</v>
      </c>
      <c r="BU1336" s="21">
        <f t="shared" si="65"/>
        <v>20</v>
      </c>
      <c r="BV1336" s="21">
        <v>1532</v>
      </c>
      <c r="BW1336" s="21">
        <f t="shared" si="66"/>
        <v>50</v>
      </c>
      <c r="DC1336" s="21">
        <v>1632</v>
      </c>
      <c r="DD1336" s="21">
        <v>50</v>
      </c>
      <c r="DF1336" s="21">
        <v>1532</v>
      </c>
      <c r="DG1336" s="21">
        <f t="shared" si="64"/>
        <v>50</v>
      </c>
    </row>
    <row r="1337" spans="71:111" x14ac:dyDescent="0.2">
      <c r="BS1337" s="21">
        <v>1633</v>
      </c>
      <c r="BT1337" s="21">
        <v>30</v>
      </c>
      <c r="BU1337" s="21">
        <f t="shared" si="65"/>
        <v>20</v>
      </c>
      <c r="BV1337" s="21">
        <v>1533</v>
      </c>
      <c r="BW1337" s="21">
        <f t="shared" si="66"/>
        <v>50</v>
      </c>
      <c r="DC1337" s="21">
        <v>1633</v>
      </c>
      <c r="DD1337" s="21">
        <v>50</v>
      </c>
      <c r="DF1337" s="21">
        <v>1533</v>
      </c>
      <c r="DG1337" s="21">
        <f t="shared" ref="DG1337:DG1400" si="67">DD1237</f>
        <v>50</v>
      </c>
    </row>
    <row r="1338" spans="71:111" x14ac:dyDescent="0.2">
      <c r="BS1338" s="21">
        <v>1634</v>
      </c>
      <c r="BT1338" s="21">
        <v>30</v>
      </c>
      <c r="BU1338" s="21">
        <f t="shared" si="65"/>
        <v>20</v>
      </c>
      <c r="BV1338" s="21">
        <v>1534</v>
      </c>
      <c r="BW1338" s="21">
        <f t="shared" si="66"/>
        <v>50</v>
      </c>
      <c r="DC1338" s="21">
        <v>1634</v>
      </c>
      <c r="DD1338" s="21">
        <v>50</v>
      </c>
      <c r="DF1338" s="21">
        <v>1534</v>
      </c>
      <c r="DG1338" s="21">
        <f t="shared" si="67"/>
        <v>50</v>
      </c>
    </row>
    <row r="1339" spans="71:111" x14ac:dyDescent="0.2">
      <c r="BS1339" s="21">
        <v>1635</v>
      </c>
      <c r="BT1339" s="21">
        <v>30</v>
      </c>
      <c r="BU1339" s="21">
        <f t="shared" si="65"/>
        <v>20</v>
      </c>
      <c r="BV1339" s="21">
        <v>1535</v>
      </c>
      <c r="BW1339" s="21">
        <f t="shared" si="66"/>
        <v>50</v>
      </c>
      <c r="DC1339" s="21">
        <v>1635</v>
      </c>
      <c r="DD1339" s="21">
        <v>50</v>
      </c>
      <c r="DF1339" s="21">
        <v>1535</v>
      </c>
      <c r="DG1339" s="21">
        <f t="shared" si="67"/>
        <v>50</v>
      </c>
    </row>
    <row r="1340" spans="71:111" x14ac:dyDescent="0.2">
      <c r="BS1340" s="21">
        <v>1636</v>
      </c>
      <c r="BT1340" s="21">
        <v>30</v>
      </c>
      <c r="BU1340" s="21">
        <f t="shared" si="65"/>
        <v>20</v>
      </c>
      <c r="BV1340" s="21">
        <v>1536</v>
      </c>
      <c r="BW1340" s="21">
        <f t="shared" si="66"/>
        <v>50</v>
      </c>
      <c r="DC1340" s="21">
        <v>1636</v>
      </c>
      <c r="DD1340" s="21">
        <v>50</v>
      </c>
      <c r="DF1340" s="21">
        <v>1536</v>
      </c>
      <c r="DG1340" s="21">
        <f t="shared" si="67"/>
        <v>50</v>
      </c>
    </row>
    <row r="1341" spans="71:111" x14ac:dyDescent="0.2">
      <c r="BS1341" s="21">
        <v>1637</v>
      </c>
      <c r="BT1341" s="21">
        <v>30</v>
      </c>
      <c r="BU1341" s="21">
        <f t="shared" si="65"/>
        <v>20</v>
      </c>
      <c r="BV1341" s="21">
        <v>1537</v>
      </c>
      <c r="BW1341" s="21">
        <f t="shared" si="66"/>
        <v>50</v>
      </c>
      <c r="DC1341" s="21">
        <v>1637</v>
      </c>
      <c r="DD1341" s="21">
        <v>50</v>
      </c>
      <c r="DF1341" s="21">
        <v>1537</v>
      </c>
      <c r="DG1341" s="21">
        <f t="shared" si="67"/>
        <v>50</v>
      </c>
    </row>
    <row r="1342" spans="71:111" x14ac:dyDescent="0.2">
      <c r="BS1342" s="21">
        <v>1638</v>
      </c>
      <c r="BT1342" s="21">
        <v>30</v>
      </c>
      <c r="BU1342" s="21">
        <f t="shared" si="65"/>
        <v>20</v>
      </c>
      <c r="BV1342" s="21">
        <v>1538</v>
      </c>
      <c r="BW1342" s="21">
        <f t="shared" si="66"/>
        <v>50</v>
      </c>
      <c r="DC1342" s="21">
        <v>1638</v>
      </c>
      <c r="DD1342" s="21">
        <v>50</v>
      </c>
      <c r="DF1342" s="21">
        <v>1538</v>
      </c>
      <c r="DG1342" s="21">
        <f t="shared" si="67"/>
        <v>50</v>
      </c>
    </row>
    <row r="1343" spans="71:111" x14ac:dyDescent="0.2">
      <c r="BS1343" s="21">
        <v>1639</v>
      </c>
      <c r="BT1343" s="21">
        <v>30</v>
      </c>
      <c r="BU1343" s="21">
        <f t="shared" si="65"/>
        <v>20</v>
      </c>
      <c r="BV1343" s="21">
        <v>1539</v>
      </c>
      <c r="BW1343" s="21">
        <f t="shared" si="66"/>
        <v>50</v>
      </c>
      <c r="DC1343" s="21">
        <v>1639</v>
      </c>
      <c r="DD1343" s="21">
        <v>50</v>
      </c>
      <c r="DF1343" s="21">
        <v>1539</v>
      </c>
      <c r="DG1343" s="21">
        <f t="shared" si="67"/>
        <v>50</v>
      </c>
    </row>
    <row r="1344" spans="71:111" x14ac:dyDescent="0.2">
      <c r="BS1344" s="21">
        <v>1640</v>
      </c>
      <c r="BT1344" s="21">
        <v>30</v>
      </c>
      <c r="BU1344" s="21">
        <f t="shared" si="65"/>
        <v>20</v>
      </c>
      <c r="BV1344" s="21">
        <v>1540</v>
      </c>
      <c r="BW1344" s="21">
        <f t="shared" si="66"/>
        <v>50</v>
      </c>
      <c r="DC1344" s="21">
        <v>1640</v>
      </c>
      <c r="DD1344" s="21">
        <v>50</v>
      </c>
      <c r="DF1344" s="21">
        <v>1540</v>
      </c>
      <c r="DG1344" s="21">
        <f t="shared" si="67"/>
        <v>50</v>
      </c>
    </row>
    <row r="1345" spans="71:111" x14ac:dyDescent="0.2">
      <c r="BS1345" s="21">
        <v>1641</v>
      </c>
      <c r="BT1345" s="21">
        <v>30</v>
      </c>
      <c r="BU1345" s="21">
        <f t="shared" si="65"/>
        <v>20</v>
      </c>
      <c r="BV1345" s="21">
        <v>1541</v>
      </c>
      <c r="BW1345" s="21">
        <f t="shared" si="66"/>
        <v>50</v>
      </c>
      <c r="DC1345" s="21">
        <v>1641</v>
      </c>
      <c r="DD1345" s="21">
        <v>50</v>
      </c>
      <c r="DF1345" s="21">
        <v>1541</v>
      </c>
      <c r="DG1345" s="21">
        <f t="shared" si="67"/>
        <v>50</v>
      </c>
    </row>
    <row r="1346" spans="71:111" x14ac:dyDescent="0.2">
      <c r="BS1346" s="21">
        <v>1642</v>
      </c>
      <c r="BT1346" s="21">
        <v>30</v>
      </c>
      <c r="BU1346" s="21">
        <f t="shared" si="65"/>
        <v>20</v>
      </c>
      <c r="BV1346" s="21">
        <v>1542</v>
      </c>
      <c r="BW1346" s="21">
        <f t="shared" si="66"/>
        <v>50</v>
      </c>
      <c r="DC1346" s="21">
        <v>1642</v>
      </c>
      <c r="DD1346" s="21">
        <v>50</v>
      </c>
      <c r="DF1346" s="21">
        <v>1542</v>
      </c>
      <c r="DG1346" s="21">
        <f t="shared" si="67"/>
        <v>50</v>
      </c>
    </row>
    <row r="1347" spans="71:111" x14ac:dyDescent="0.2">
      <c r="BS1347" s="21">
        <v>1643</v>
      </c>
      <c r="BT1347" s="21">
        <v>30</v>
      </c>
      <c r="BU1347" s="21">
        <f t="shared" si="65"/>
        <v>20</v>
      </c>
      <c r="BV1347" s="21">
        <v>1543</v>
      </c>
      <c r="BW1347" s="21">
        <f t="shared" si="66"/>
        <v>50</v>
      </c>
      <c r="DC1347" s="21">
        <v>1643</v>
      </c>
      <c r="DD1347" s="21">
        <v>50</v>
      </c>
      <c r="DF1347" s="21">
        <v>1543</v>
      </c>
      <c r="DG1347" s="21">
        <f t="shared" si="67"/>
        <v>50</v>
      </c>
    </row>
    <row r="1348" spans="71:111" x14ac:dyDescent="0.2">
      <c r="BS1348" s="21">
        <v>1644</v>
      </c>
      <c r="BT1348" s="21">
        <v>30</v>
      </c>
      <c r="BU1348" s="21">
        <f t="shared" si="65"/>
        <v>20</v>
      </c>
      <c r="BV1348" s="21">
        <v>1544</v>
      </c>
      <c r="BW1348" s="21">
        <f t="shared" si="66"/>
        <v>50</v>
      </c>
      <c r="DC1348" s="21">
        <v>1644</v>
      </c>
      <c r="DD1348" s="21">
        <v>50</v>
      </c>
      <c r="DF1348" s="21">
        <v>1544</v>
      </c>
      <c r="DG1348" s="21">
        <f t="shared" si="67"/>
        <v>50</v>
      </c>
    </row>
    <row r="1349" spans="71:111" x14ac:dyDescent="0.2">
      <c r="BS1349" s="21">
        <v>1645</v>
      </c>
      <c r="BT1349" s="21">
        <v>30</v>
      </c>
      <c r="BU1349" s="21">
        <f t="shared" si="65"/>
        <v>20</v>
      </c>
      <c r="BV1349" s="21">
        <v>1545</v>
      </c>
      <c r="BW1349" s="21">
        <f t="shared" si="66"/>
        <v>50</v>
      </c>
      <c r="DC1349" s="21">
        <v>1645</v>
      </c>
      <c r="DD1349" s="21">
        <v>50</v>
      </c>
      <c r="DF1349" s="21">
        <v>1545</v>
      </c>
      <c r="DG1349" s="21">
        <f t="shared" si="67"/>
        <v>50</v>
      </c>
    </row>
    <row r="1350" spans="71:111" x14ac:dyDescent="0.2">
      <c r="BS1350" s="21">
        <v>1646</v>
      </c>
      <c r="BT1350" s="21">
        <v>30</v>
      </c>
      <c r="BU1350" s="21">
        <f t="shared" ref="BU1350:BU1413" si="68">BU1349</f>
        <v>20</v>
      </c>
      <c r="BV1350" s="21">
        <v>1546</v>
      </c>
      <c r="BW1350" s="21">
        <f t="shared" ref="BW1350:BW1413" si="69">BW1349</f>
        <v>50</v>
      </c>
      <c r="DC1350" s="21">
        <v>1646</v>
      </c>
      <c r="DD1350" s="21">
        <v>50</v>
      </c>
      <c r="DF1350" s="21">
        <v>1546</v>
      </c>
      <c r="DG1350" s="21">
        <f t="shared" si="67"/>
        <v>50</v>
      </c>
    </row>
    <row r="1351" spans="71:111" x14ac:dyDescent="0.2">
      <c r="BS1351" s="21">
        <v>1647</v>
      </c>
      <c r="BT1351" s="21">
        <v>30</v>
      </c>
      <c r="BU1351" s="21">
        <f t="shared" si="68"/>
        <v>20</v>
      </c>
      <c r="BV1351" s="21">
        <v>1547</v>
      </c>
      <c r="BW1351" s="21">
        <f t="shared" si="69"/>
        <v>50</v>
      </c>
      <c r="DC1351" s="21">
        <v>1647</v>
      </c>
      <c r="DD1351" s="21">
        <v>50</v>
      </c>
      <c r="DF1351" s="21">
        <v>1547</v>
      </c>
      <c r="DG1351" s="21">
        <f t="shared" si="67"/>
        <v>50</v>
      </c>
    </row>
    <row r="1352" spans="71:111" x14ac:dyDescent="0.2">
      <c r="BS1352" s="21">
        <v>1648</v>
      </c>
      <c r="BT1352" s="21">
        <v>30</v>
      </c>
      <c r="BU1352" s="21">
        <f t="shared" si="68"/>
        <v>20</v>
      </c>
      <c r="BV1352" s="21">
        <v>1548</v>
      </c>
      <c r="BW1352" s="21">
        <f t="shared" si="69"/>
        <v>50</v>
      </c>
      <c r="DC1352" s="21">
        <v>1648</v>
      </c>
      <c r="DD1352" s="21">
        <v>50</v>
      </c>
      <c r="DF1352" s="21">
        <v>1548</v>
      </c>
      <c r="DG1352" s="21">
        <f t="shared" si="67"/>
        <v>50</v>
      </c>
    </row>
    <row r="1353" spans="71:111" x14ac:dyDescent="0.2">
      <c r="BS1353" s="21">
        <v>1649</v>
      </c>
      <c r="BT1353" s="21">
        <v>30</v>
      </c>
      <c r="BU1353" s="21">
        <f t="shared" si="68"/>
        <v>20</v>
      </c>
      <c r="BV1353" s="21">
        <v>1549</v>
      </c>
      <c r="BW1353" s="21">
        <f t="shared" si="69"/>
        <v>50</v>
      </c>
      <c r="DC1353" s="21">
        <v>1649</v>
      </c>
      <c r="DD1353" s="21">
        <v>50</v>
      </c>
      <c r="DF1353" s="21">
        <v>1549</v>
      </c>
      <c r="DG1353" s="21">
        <f t="shared" si="67"/>
        <v>50</v>
      </c>
    </row>
    <row r="1354" spans="71:111" x14ac:dyDescent="0.2">
      <c r="BS1354" s="21">
        <v>1650</v>
      </c>
      <c r="BT1354" s="21">
        <v>30</v>
      </c>
      <c r="BU1354" s="21">
        <f t="shared" si="68"/>
        <v>20</v>
      </c>
      <c r="BV1354" s="21">
        <v>1550</v>
      </c>
      <c r="BW1354" s="21">
        <f t="shared" si="69"/>
        <v>50</v>
      </c>
      <c r="DC1354" s="21">
        <v>1650</v>
      </c>
      <c r="DD1354" s="21">
        <v>50</v>
      </c>
      <c r="DF1354" s="21">
        <v>1550</v>
      </c>
      <c r="DG1354" s="21">
        <f t="shared" si="67"/>
        <v>50</v>
      </c>
    </row>
    <row r="1355" spans="71:111" x14ac:dyDescent="0.2">
      <c r="BS1355" s="21">
        <v>1651</v>
      </c>
      <c r="BT1355" s="21">
        <v>30</v>
      </c>
      <c r="BU1355" s="21">
        <f t="shared" si="68"/>
        <v>20</v>
      </c>
      <c r="BV1355" s="21">
        <v>1551</v>
      </c>
      <c r="BW1355" s="21">
        <f t="shared" si="69"/>
        <v>50</v>
      </c>
      <c r="DC1355" s="21">
        <v>1651</v>
      </c>
      <c r="DD1355" s="21">
        <v>50</v>
      </c>
      <c r="DF1355" s="21">
        <v>1551</v>
      </c>
      <c r="DG1355" s="21">
        <f t="shared" si="67"/>
        <v>50</v>
      </c>
    </row>
    <row r="1356" spans="71:111" x14ac:dyDescent="0.2">
      <c r="BS1356" s="21">
        <v>1652</v>
      </c>
      <c r="BT1356" s="21">
        <v>30</v>
      </c>
      <c r="BU1356" s="21">
        <f t="shared" si="68"/>
        <v>20</v>
      </c>
      <c r="BV1356" s="21">
        <v>1552</v>
      </c>
      <c r="BW1356" s="21">
        <f t="shared" si="69"/>
        <v>50</v>
      </c>
      <c r="DC1356" s="21">
        <v>1652</v>
      </c>
      <c r="DD1356" s="21">
        <v>50</v>
      </c>
      <c r="DF1356" s="21">
        <v>1552</v>
      </c>
      <c r="DG1356" s="21">
        <f t="shared" si="67"/>
        <v>50</v>
      </c>
    </row>
    <row r="1357" spans="71:111" x14ac:dyDescent="0.2">
      <c r="BS1357" s="21">
        <v>1653</v>
      </c>
      <c r="BT1357" s="21">
        <v>30</v>
      </c>
      <c r="BU1357" s="21">
        <f t="shared" si="68"/>
        <v>20</v>
      </c>
      <c r="BV1357" s="21">
        <v>1553</v>
      </c>
      <c r="BW1357" s="21">
        <f t="shared" si="69"/>
        <v>50</v>
      </c>
      <c r="DC1357" s="21">
        <v>1653</v>
      </c>
      <c r="DD1357" s="21">
        <v>50</v>
      </c>
      <c r="DF1357" s="21">
        <v>1553</v>
      </c>
      <c r="DG1357" s="21">
        <f t="shared" si="67"/>
        <v>50</v>
      </c>
    </row>
    <row r="1358" spans="71:111" x14ac:dyDescent="0.2">
      <c r="BS1358" s="21">
        <v>1654</v>
      </c>
      <c r="BT1358" s="21">
        <v>30</v>
      </c>
      <c r="BU1358" s="21">
        <f t="shared" si="68"/>
        <v>20</v>
      </c>
      <c r="BV1358" s="21">
        <v>1554</v>
      </c>
      <c r="BW1358" s="21">
        <f t="shared" si="69"/>
        <v>50</v>
      </c>
      <c r="DC1358" s="21">
        <v>1654</v>
      </c>
      <c r="DD1358" s="21">
        <v>50</v>
      </c>
      <c r="DF1358" s="21">
        <v>1554</v>
      </c>
      <c r="DG1358" s="21">
        <f t="shared" si="67"/>
        <v>50</v>
      </c>
    </row>
    <row r="1359" spans="71:111" x14ac:dyDescent="0.2">
      <c r="BS1359" s="21">
        <v>1655</v>
      </c>
      <c r="BT1359" s="21">
        <v>30</v>
      </c>
      <c r="BU1359" s="21">
        <f t="shared" si="68"/>
        <v>20</v>
      </c>
      <c r="BV1359" s="21">
        <v>1555</v>
      </c>
      <c r="BW1359" s="21">
        <f t="shared" si="69"/>
        <v>50</v>
      </c>
      <c r="DC1359" s="21">
        <v>1655</v>
      </c>
      <c r="DD1359" s="21">
        <v>50</v>
      </c>
      <c r="DF1359" s="21">
        <v>1555</v>
      </c>
      <c r="DG1359" s="21">
        <f t="shared" si="67"/>
        <v>50</v>
      </c>
    </row>
    <row r="1360" spans="71:111" x14ac:dyDescent="0.2">
      <c r="BS1360" s="21">
        <v>1656</v>
      </c>
      <c r="BT1360" s="21">
        <v>30</v>
      </c>
      <c r="BU1360" s="21">
        <f t="shared" si="68"/>
        <v>20</v>
      </c>
      <c r="BV1360" s="21">
        <v>1556</v>
      </c>
      <c r="BW1360" s="21">
        <f t="shared" si="69"/>
        <v>50</v>
      </c>
      <c r="DC1360" s="21">
        <v>1656</v>
      </c>
      <c r="DD1360" s="21">
        <v>50</v>
      </c>
      <c r="DF1360" s="21">
        <v>1556</v>
      </c>
      <c r="DG1360" s="21">
        <f t="shared" si="67"/>
        <v>50</v>
      </c>
    </row>
    <row r="1361" spans="71:111" x14ac:dyDescent="0.2">
      <c r="BS1361" s="21">
        <v>1657</v>
      </c>
      <c r="BT1361" s="21">
        <v>30</v>
      </c>
      <c r="BU1361" s="21">
        <f t="shared" si="68"/>
        <v>20</v>
      </c>
      <c r="BV1361" s="21">
        <v>1557</v>
      </c>
      <c r="BW1361" s="21">
        <f t="shared" si="69"/>
        <v>50</v>
      </c>
      <c r="DC1361" s="21">
        <v>1657</v>
      </c>
      <c r="DD1361" s="21">
        <v>50</v>
      </c>
      <c r="DF1361" s="21">
        <v>1557</v>
      </c>
      <c r="DG1361" s="21">
        <f t="shared" si="67"/>
        <v>50</v>
      </c>
    </row>
    <row r="1362" spans="71:111" x14ac:dyDescent="0.2">
      <c r="BS1362" s="21">
        <v>1658</v>
      </c>
      <c r="BT1362" s="21">
        <v>30</v>
      </c>
      <c r="BU1362" s="21">
        <f t="shared" si="68"/>
        <v>20</v>
      </c>
      <c r="BV1362" s="21">
        <v>1558</v>
      </c>
      <c r="BW1362" s="21">
        <f t="shared" si="69"/>
        <v>50</v>
      </c>
      <c r="DC1362" s="21">
        <v>1658</v>
      </c>
      <c r="DD1362" s="21">
        <v>50</v>
      </c>
      <c r="DF1362" s="21">
        <v>1558</v>
      </c>
      <c r="DG1362" s="21">
        <f t="shared" si="67"/>
        <v>50</v>
      </c>
    </row>
    <row r="1363" spans="71:111" x14ac:dyDescent="0.2">
      <c r="BS1363" s="21">
        <v>1659</v>
      </c>
      <c r="BT1363" s="21">
        <v>30</v>
      </c>
      <c r="BU1363" s="21">
        <f t="shared" si="68"/>
        <v>20</v>
      </c>
      <c r="BV1363" s="21">
        <v>1559</v>
      </c>
      <c r="BW1363" s="21">
        <f t="shared" si="69"/>
        <v>50</v>
      </c>
      <c r="DC1363" s="21">
        <v>1659</v>
      </c>
      <c r="DD1363" s="21">
        <v>50</v>
      </c>
      <c r="DF1363" s="21">
        <v>1559</v>
      </c>
      <c r="DG1363" s="21">
        <f t="shared" si="67"/>
        <v>50</v>
      </c>
    </row>
    <row r="1364" spans="71:111" x14ac:dyDescent="0.2">
      <c r="BS1364" s="21">
        <v>1660</v>
      </c>
      <c r="BT1364" s="21">
        <v>30</v>
      </c>
      <c r="BU1364" s="21">
        <f t="shared" si="68"/>
        <v>20</v>
      </c>
      <c r="BV1364" s="21">
        <v>1560</v>
      </c>
      <c r="BW1364" s="21">
        <f t="shared" si="69"/>
        <v>50</v>
      </c>
      <c r="DC1364" s="21">
        <v>1660</v>
      </c>
      <c r="DD1364" s="21">
        <v>50</v>
      </c>
      <c r="DF1364" s="21">
        <v>1560</v>
      </c>
      <c r="DG1364" s="21">
        <f t="shared" si="67"/>
        <v>50</v>
      </c>
    </row>
    <row r="1365" spans="71:111" x14ac:dyDescent="0.2">
      <c r="BS1365" s="21">
        <v>1661</v>
      </c>
      <c r="BT1365" s="21">
        <v>30</v>
      </c>
      <c r="BU1365" s="21">
        <f t="shared" si="68"/>
        <v>20</v>
      </c>
      <c r="BV1365" s="21">
        <v>1561</v>
      </c>
      <c r="BW1365" s="21">
        <f t="shared" si="69"/>
        <v>50</v>
      </c>
      <c r="DC1365" s="21">
        <v>1661</v>
      </c>
      <c r="DD1365" s="21">
        <v>50</v>
      </c>
      <c r="DF1365" s="21">
        <v>1561</v>
      </c>
      <c r="DG1365" s="21">
        <f t="shared" si="67"/>
        <v>50</v>
      </c>
    </row>
    <row r="1366" spans="71:111" x14ac:dyDescent="0.2">
      <c r="BS1366" s="21">
        <v>1662</v>
      </c>
      <c r="BT1366" s="21">
        <v>30</v>
      </c>
      <c r="BU1366" s="21">
        <f t="shared" si="68"/>
        <v>20</v>
      </c>
      <c r="BV1366" s="21">
        <v>1562</v>
      </c>
      <c r="BW1366" s="21">
        <f t="shared" si="69"/>
        <v>50</v>
      </c>
      <c r="DC1366" s="21">
        <v>1662</v>
      </c>
      <c r="DD1366" s="21">
        <v>50</v>
      </c>
      <c r="DF1366" s="21">
        <v>1562</v>
      </c>
      <c r="DG1366" s="21">
        <f t="shared" si="67"/>
        <v>50</v>
      </c>
    </row>
    <row r="1367" spans="71:111" x14ac:dyDescent="0.2">
      <c r="BS1367" s="21">
        <v>1663</v>
      </c>
      <c r="BT1367" s="21">
        <v>30</v>
      </c>
      <c r="BU1367" s="21">
        <f t="shared" si="68"/>
        <v>20</v>
      </c>
      <c r="BV1367" s="21">
        <v>1563</v>
      </c>
      <c r="BW1367" s="21">
        <f t="shared" si="69"/>
        <v>50</v>
      </c>
      <c r="DC1367" s="21">
        <v>1663</v>
      </c>
      <c r="DD1367" s="21">
        <v>50</v>
      </c>
      <c r="DF1367" s="21">
        <v>1563</v>
      </c>
      <c r="DG1367" s="21">
        <f t="shared" si="67"/>
        <v>50</v>
      </c>
    </row>
    <row r="1368" spans="71:111" x14ac:dyDescent="0.2">
      <c r="BS1368" s="21">
        <v>1664</v>
      </c>
      <c r="BT1368" s="21">
        <v>30</v>
      </c>
      <c r="BU1368" s="21">
        <f t="shared" si="68"/>
        <v>20</v>
      </c>
      <c r="BV1368" s="21">
        <v>1564</v>
      </c>
      <c r="BW1368" s="21">
        <f t="shared" si="69"/>
        <v>50</v>
      </c>
      <c r="DC1368" s="21">
        <v>1664</v>
      </c>
      <c r="DD1368" s="21">
        <v>50</v>
      </c>
      <c r="DF1368" s="21">
        <v>1564</v>
      </c>
      <c r="DG1368" s="21">
        <f t="shared" si="67"/>
        <v>50</v>
      </c>
    </row>
    <row r="1369" spans="71:111" x14ac:dyDescent="0.2">
      <c r="BS1369" s="21">
        <v>1665</v>
      </c>
      <c r="BT1369" s="21">
        <v>30</v>
      </c>
      <c r="BU1369" s="21">
        <f t="shared" si="68"/>
        <v>20</v>
      </c>
      <c r="BV1369" s="21">
        <v>1565</v>
      </c>
      <c r="BW1369" s="21">
        <f t="shared" si="69"/>
        <v>50</v>
      </c>
      <c r="DC1369" s="21">
        <v>1665</v>
      </c>
      <c r="DD1369" s="21">
        <v>50</v>
      </c>
      <c r="DF1369" s="21">
        <v>1565</v>
      </c>
      <c r="DG1369" s="21">
        <f t="shared" si="67"/>
        <v>50</v>
      </c>
    </row>
    <row r="1370" spans="71:111" x14ac:dyDescent="0.2">
      <c r="BS1370" s="21">
        <v>1666</v>
      </c>
      <c r="BT1370" s="21">
        <v>30</v>
      </c>
      <c r="BU1370" s="21">
        <f t="shared" si="68"/>
        <v>20</v>
      </c>
      <c r="BV1370" s="21">
        <v>1566</v>
      </c>
      <c r="BW1370" s="21">
        <f t="shared" si="69"/>
        <v>50</v>
      </c>
      <c r="DC1370" s="21">
        <v>1666</v>
      </c>
      <c r="DD1370" s="21">
        <v>50</v>
      </c>
      <c r="DF1370" s="21">
        <v>1566</v>
      </c>
      <c r="DG1370" s="21">
        <f t="shared" si="67"/>
        <v>50</v>
      </c>
    </row>
    <row r="1371" spans="71:111" x14ac:dyDescent="0.2">
      <c r="BS1371" s="21">
        <v>1667</v>
      </c>
      <c r="BT1371" s="21">
        <v>30</v>
      </c>
      <c r="BU1371" s="21">
        <f t="shared" si="68"/>
        <v>20</v>
      </c>
      <c r="BV1371" s="21">
        <v>1567</v>
      </c>
      <c r="BW1371" s="21">
        <f t="shared" si="69"/>
        <v>50</v>
      </c>
      <c r="DC1371" s="21">
        <v>1667</v>
      </c>
      <c r="DD1371" s="21">
        <v>50</v>
      </c>
      <c r="DF1371" s="21">
        <v>1567</v>
      </c>
      <c r="DG1371" s="21">
        <f t="shared" si="67"/>
        <v>50</v>
      </c>
    </row>
    <row r="1372" spans="71:111" x14ac:dyDescent="0.2">
      <c r="BS1372" s="21">
        <v>1668</v>
      </c>
      <c r="BT1372" s="21">
        <v>30</v>
      </c>
      <c r="BU1372" s="21">
        <f t="shared" si="68"/>
        <v>20</v>
      </c>
      <c r="BV1372" s="21">
        <v>1568</v>
      </c>
      <c r="BW1372" s="21">
        <f t="shared" si="69"/>
        <v>50</v>
      </c>
      <c r="DC1372" s="21">
        <v>1668</v>
      </c>
      <c r="DD1372" s="21">
        <v>50</v>
      </c>
      <c r="DF1372" s="21">
        <v>1568</v>
      </c>
      <c r="DG1372" s="21">
        <f t="shared" si="67"/>
        <v>50</v>
      </c>
    </row>
    <row r="1373" spans="71:111" x14ac:dyDescent="0.2">
      <c r="BS1373" s="21">
        <v>1669</v>
      </c>
      <c r="BT1373" s="21">
        <v>30</v>
      </c>
      <c r="BU1373" s="21">
        <f t="shared" si="68"/>
        <v>20</v>
      </c>
      <c r="BV1373" s="21">
        <v>1569</v>
      </c>
      <c r="BW1373" s="21">
        <f t="shared" si="69"/>
        <v>50</v>
      </c>
      <c r="DC1373" s="21">
        <v>1669</v>
      </c>
      <c r="DD1373" s="21">
        <v>50</v>
      </c>
      <c r="DF1373" s="21">
        <v>1569</v>
      </c>
      <c r="DG1373" s="21">
        <f t="shared" si="67"/>
        <v>50</v>
      </c>
    </row>
    <row r="1374" spans="71:111" x14ac:dyDescent="0.2">
      <c r="BS1374" s="21">
        <v>1670</v>
      </c>
      <c r="BT1374" s="21">
        <v>30</v>
      </c>
      <c r="BU1374" s="21">
        <f t="shared" si="68"/>
        <v>20</v>
      </c>
      <c r="BV1374" s="21">
        <v>1570</v>
      </c>
      <c r="BW1374" s="21">
        <f t="shared" si="69"/>
        <v>50</v>
      </c>
      <c r="DC1374" s="21">
        <v>1670</v>
      </c>
      <c r="DD1374" s="21">
        <v>50</v>
      </c>
      <c r="DF1374" s="21">
        <v>1570</v>
      </c>
      <c r="DG1374" s="21">
        <f t="shared" si="67"/>
        <v>50</v>
      </c>
    </row>
    <row r="1375" spans="71:111" x14ac:dyDescent="0.2">
      <c r="BS1375" s="21">
        <v>1671</v>
      </c>
      <c r="BT1375" s="21">
        <v>30</v>
      </c>
      <c r="BU1375" s="21">
        <f t="shared" si="68"/>
        <v>20</v>
      </c>
      <c r="BV1375" s="21">
        <v>1571</v>
      </c>
      <c r="BW1375" s="21">
        <f t="shared" si="69"/>
        <v>50</v>
      </c>
      <c r="DC1375" s="21">
        <v>1671</v>
      </c>
      <c r="DD1375" s="21">
        <v>50</v>
      </c>
      <c r="DF1375" s="21">
        <v>1571</v>
      </c>
      <c r="DG1375" s="21">
        <f t="shared" si="67"/>
        <v>50</v>
      </c>
    </row>
    <row r="1376" spans="71:111" x14ac:dyDescent="0.2">
      <c r="BS1376" s="21">
        <v>1672</v>
      </c>
      <c r="BT1376" s="21">
        <v>30</v>
      </c>
      <c r="BU1376" s="21">
        <f t="shared" si="68"/>
        <v>20</v>
      </c>
      <c r="BV1376" s="21">
        <v>1572</v>
      </c>
      <c r="BW1376" s="21">
        <f t="shared" si="69"/>
        <v>50</v>
      </c>
      <c r="DC1376" s="21">
        <v>1672</v>
      </c>
      <c r="DD1376" s="21">
        <v>50</v>
      </c>
      <c r="DF1376" s="21">
        <v>1572</v>
      </c>
      <c r="DG1376" s="21">
        <f t="shared" si="67"/>
        <v>50</v>
      </c>
    </row>
    <row r="1377" spans="71:111" x14ac:dyDescent="0.2">
      <c r="BS1377" s="21">
        <v>1673</v>
      </c>
      <c r="BT1377" s="21">
        <v>30</v>
      </c>
      <c r="BU1377" s="21">
        <f t="shared" si="68"/>
        <v>20</v>
      </c>
      <c r="BV1377" s="21">
        <v>1573</v>
      </c>
      <c r="BW1377" s="21">
        <f t="shared" si="69"/>
        <v>50</v>
      </c>
      <c r="DC1377" s="21">
        <v>1673</v>
      </c>
      <c r="DD1377" s="21">
        <v>50</v>
      </c>
      <c r="DF1377" s="21">
        <v>1573</v>
      </c>
      <c r="DG1377" s="21">
        <f t="shared" si="67"/>
        <v>50</v>
      </c>
    </row>
    <row r="1378" spans="71:111" x14ac:dyDescent="0.2">
      <c r="BS1378" s="21">
        <v>1674</v>
      </c>
      <c r="BT1378" s="21">
        <v>30</v>
      </c>
      <c r="BU1378" s="21">
        <f t="shared" si="68"/>
        <v>20</v>
      </c>
      <c r="BV1378" s="21">
        <v>1574</v>
      </c>
      <c r="BW1378" s="21">
        <f t="shared" si="69"/>
        <v>50</v>
      </c>
      <c r="DC1378" s="21">
        <v>1674</v>
      </c>
      <c r="DD1378" s="21">
        <v>50</v>
      </c>
      <c r="DF1378" s="21">
        <v>1574</v>
      </c>
      <c r="DG1378" s="21">
        <f t="shared" si="67"/>
        <v>50</v>
      </c>
    </row>
    <row r="1379" spans="71:111" x14ac:dyDescent="0.2">
      <c r="BS1379" s="21">
        <v>1675</v>
      </c>
      <c r="BT1379" s="21">
        <v>30</v>
      </c>
      <c r="BU1379" s="21">
        <f t="shared" si="68"/>
        <v>20</v>
      </c>
      <c r="BV1379" s="21">
        <v>1575</v>
      </c>
      <c r="BW1379" s="21">
        <f t="shared" si="69"/>
        <v>50</v>
      </c>
      <c r="DC1379" s="21">
        <v>1675</v>
      </c>
      <c r="DD1379" s="21">
        <v>50</v>
      </c>
      <c r="DF1379" s="21">
        <v>1575</v>
      </c>
      <c r="DG1379" s="21">
        <f t="shared" si="67"/>
        <v>50</v>
      </c>
    </row>
    <row r="1380" spans="71:111" x14ac:dyDescent="0.2">
      <c r="BS1380" s="21">
        <v>1676</v>
      </c>
      <c r="BT1380" s="21">
        <v>30</v>
      </c>
      <c r="BU1380" s="21">
        <f t="shared" si="68"/>
        <v>20</v>
      </c>
      <c r="BV1380" s="21">
        <v>1576</v>
      </c>
      <c r="BW1380" s="21">
        <f t="shared" si="69"/>
        <v>50</v>
      </c>
      <c r="DC1380" s="21">
        <v>1676</v>
      </c>
      <c r="DD1380" s="21">
        <v>50</v>
      </c>
      <c r="DF1380" s="21">
        <v>1576</v>
      </c>
      <c r="DG1380" s="21">
        <f t="shared" si="67"/>
        <v>50</v>
      </c>
    </row>
    <row r="1381" spans="71:111" x14ac:dyDescent="0.2">
      <c r="BS1381" s="21">
        <v>1677</v>
      </c>
      <c r="BT1381" s="21">
        <v>30</v>
      </c>
      <c r="BU1381" s="21">
        <f t="shared" si="68"/>
        <v>20</v>
      </c>
      <c r="BV1381" s="21">
        <v>1577</v>
      </c>
      <c r="BW1381" s="21">
        <f t="shared" si="69"/>
        <v>50</v>
      </c>
      <c r="DC1381" s="21">
        <v>1677</v>
      </c>
      <c r="DD1381" s="21">
        <v>50</v>
      </c>
      <c r="DF1381" s="21">
        <v>1577</v>
      </c>
      <c r="DG1381" s="21">
        <f t="shared" si="67"/>
        <v>50</v>
      </c>
    </row>
    <row r="1382" spans="71:111" x14ac:dyDescent="0.2">
      <c r="BS1382" s="21">
        <v>1678</v>
      </c>
      <c r="BT1382" s="21">
        <v>30</v>
      </c>
      <c r="BU1382" s="21">
        <f t="shared" si="68"/>
        <v>20</v>
      </c>
      <c r="BV1382" s="21">
        <v>1578</v>
      </c>
      <c r="BW1382" s="21">
        <f t="shared" si="69"/>
        <v>50</v>
      </c>
      <c r="DC1382" s="21">
        <v>1678</v>
      </c>
      <c r="DD1382" s="21">
        <v>50</v>
      </c>
      <c r="DF1382" s="21">
        <v>1578</v>
      </c>
      <c r="DG1382" s="21">
        <f t="shared" si="67"/>
        <v>50</v>
      </c>
    </row>
    <row r="1383" spans="71:111" x14ac:dyDescent="0.2">
      <c r="BS1383" s="21">
        <v>1679</v>
      </c>
      <c r="BT1383" s="21">
        <v>30</v>
      </c>
      <c r="BU1383" s="21">
        <f t="shared" si="68"/>
        <v>20</v>
      </c>
      <c r="BV1383" s="21">
        <v>1579</v>
      </c>
      <c r="BW1383" s="21">
        <f t="shared" si="69"/>
        <v>50</v>
      </c>
      <c r="DC1383" s="21">
        <v>1679</v>
      </c>
      <c r="DD1383" s="21">
        <v>50</v>
      </c>
      <c r="DF1383" s="21">
        <v>1579</v>
      </c>
      <c r="DG1383" s="21">
        <f t="shared" si="67"/>
        <v>50</v>
      </c>
    </row>
    <row r="1384" spans="71:111" x14ac:dyDescent="0.2">
      <c r="BS1384" s="21">
        <v>1680</v>
      </c>
      <c r="BT1384" s="21">
        <v>30</v>
      </c>
      <c r="BU1384" s="21">
        <f t="shared" si="68"/>
        <v>20</v>
      </c>
      <c r="BV1384" s="21">
        <v>1580</v>
      </c>
      <c r="BW1384" s="21">
        <f t="shared" si="69"/>
        <v>50</v>
      </c>
      <c r="DC1384" s="21">
        <v>1680</v>
      </c>
      <c r="DD1384" s="21">
        <v>50</v>
      </c>
      <c r="DF1384" s="21">
        <v>1580</v>
      </c>
      <c r="DG1384" s="21">
        <f t="shared" si="67"/>
        <v>50</v>
      </c>
    </row>
    <row r="1385" spans="71:111" x14ac:dyDescent="0.2">
      <c r="BS1385" s="21">
        <v>1681</v>
      </c>
      <c r="BT1385" s="21">
        <v>30</v>
      </c>
      <c r="BU1385" s="21">
        <f t="shared" si="68"/>
        <v>20</v>
      </c>
      <c r="BV1385" s="21">
        <v>1581</v>
      </c>
      <c r="BW1385" s="21">
        <f t="shared" si="69"/>
        <v>50</v>
      </c>
      <c r="DC1385" s="21">
        <v>1681</v>
      </c>
      <c r="DD1385" s="21">
        <v>50</v>
      </c>
      <c r="DF1385" s="21">
        <v>1581</v>
      </c>
      <c r="DG1385" s="21">
        <f t="shared" si="67"/>
        <v>50</v>
      </c>
    </row>
    <row r="1386" spans="71:111" x14ac:dyDescent="0.2">
      <c r="BS1386" s="21">
        <v>1682</v>
      </c>
      <c r="BT1386" s="21">
        <v>30</v>
      </c>
      <c r="BU1386" s="21">
        <f t="shared" si="68"/>
        <v>20</v>
      </c>
      <c r="BV1386" s="21">
        <v>1582</v>
      </c>
      <c r="BW1386" s="21">
        <f t="shared" si="69"/>
        <v>50</v>
      </c>
      <c r="DC1386" s="21">
        <v>1682</v>
      </c>
      <c r="DD1386" s="21">
        <v>50</v>
      </c>
      <c r="DF1386" s="21">
        <v>1582</v>
      </c>
      <c r="DG1386" s="21">
        <f t="shared" si="67"/>
        <v>50</v>
      </c>
    </row>
    <row r="1387" spans="71:111" x14ac:dyDescent="0.2">
      <c r="BS1387" s="21">
        <v>1683</v>
      </c>
      <c r="BT1387" s="21">
        <v>30</v>
      </c>
      <c r="BU1387" s="21">
        <f t="shared" si="68"/>
        <v>20</v>
      </c>
      <c r="BV1387" s="21">
        <v>1583</v>
      </c>
      <c r="BW1387" s="21">
        <f t="shared" si="69"/>
        <v>50</v>
      </c>
      <c r="DC1387" s="21">
        <v>1683</v>
      </c>
      <c r="DD1387" s="21">
        <v>50</v>
      </c>
      <c r="DF1387" s="21">
        <v>1583</v>
      </c>
      <c r="DG1387" s="21">
        <f t="shared" si="67"/>
        <v>50</v>
      </c>
    </row>
    <row r="1388" spans="71:111" x14ac:dyDescent="0.2">
      <c r="BS1388" s="21">
        <v>1684</v>
      </c>
      <c r="BT1388" s="21">
        <v>30</v>
      </c>
      <c r="BU1388" s="21">
        <f t="shared" si="68"/>
        <v>20</v>
      </c>
      <c r="BV1388" s="21">
        <v>1584</v>
      </c>
      <c r="BW1388" s="21">
        <f t="shared" si="69"/>
        <v>50</v>
      </c>
      <c r="DC1388" s="21">
        <v>1684</v>
      </c>
      <c r="DD1388" s="21">
        <v>50</v>
      </c>
      <c r="DF1388" s="21">
        <v>1584</v>
      </c>
      <c r="DG1388" s="21">
        <f t="shared" si="67"/>
        <v>50</v>
      </c>
    </row>
    <row r="1389" spans="71:111" x14ac:dyDescent="0.2">
      <c r="BS1389" s="21">
        <v>1685</v>
      </c>
      <c r="BT1389" s="21">
        <v>30</v>
      </c>
      <c r="BU1389" s="21">
        <f t="shared" si="68"/>
        <v>20</v>
      </c>
      <c r="BV1389" s="21">
        <v>1585</v>
      </c>
      <c r="BW1389" s="21">
        <f t="shared" si="69"/>
        <v>50</v>
      </c>
      <c r="DC1389" s="21">
        <v>1685</v>
      </c>
      <c r="DD1389" s="21">
        <v>50</v>
      </c>
      <c r="DF1389" s="21">
        <v>1585</v>
      </c>
      <c r="DG1389" s="21">
        <f t="shared" si="67"/>
        <v>50</v>
      </c>
    </row>
    <row r="1390" spans="71:111" x14ac:dyDescent="0.2">
      <c r="BS1390" s="21">
        <v>1686</v>
      </c>
      <c r="BT1390" s="21">
        <v>30</v>
      </c>
      <c r="BU1390" s="21">
        <f t="shared" si="68"/>
        <v>20</v>
      </c>
      <c r="BV1390" s="21">
        <v>1586</v>
      </c>
      <c r="BW1390" s="21">
        <f t="shared" si="69"/>
        <v>50</v>
      </c>
      <c r="DC1390" s="21">
        <v>1686</v>
      </c>
      <c r="DD1390" s="21">
        <v>50</v>
      </c>
      <c r="DF1390" s="21">
        <v>1586</v>
      </c>
      <c r="DG1390" s="21">
        <f t="shared" si="67"/>
        <v>50</v>
      </c>
    </row>
    <row r="1391" spans="71:111" x14ac:dyDescent="0.2">
      <c r="BS1391" s="21">
        <v>1687</v>
      </c>
      <c r="BT1391" s="21">
        <v>30</v>
      </c>
      <c r="BU1391" s="21">
        <f t="shared" si="68"/>
        <v>20</v>
      </c>
      <c r="BV1391" s="21">
        <v>1587</v>
      </c>
      <c r="BW1391" s="21">
        <f t="shared" si="69"/>
        <v>50</v>
      </c>
      <c r="DC1391" s="21">
        <v>1687</v>
      </c>
      <c r="DD1391" s="21">
        <v>50</v>
      </c>
      <c r="DF1391" s="21">
        <v>1587</v>
      </c>
      <c r="DG1391" s="21">
        <f t="shared" si="67"/>
        <v>50</v>
      </c>
    </row>
    <row r="1392" spans="71:111" x14ac:dyDescent="0.2">
      <c r="BS1392" s="21">
        <v>1688</v>
      </c>
      <c r="BT1392" s="21">
        <v>30</v>
      </c>
      <c r="BU1392" s="21">
        <f t="shared" si="68"/>
        <v>20</v>
      </c>
      <c r="BV1392" s="21">
        <v>1588</v>
      </c>
      <c r="BW1392" s="21">
        <f t="shared" si="69"/>
        <v>50</v>
      </c>
      <c r="DC1392" s="21">
        <v>1688</v>
      </c>
      <c r="DD1392" s="21">
        <v>50</v>
      </c>
      <c r="DF1392" s="21">
        <v>1588</v>
      </c>
      <c r="DG1392" s="21">
        <f t="shared" si="67"/>
        <v>50</v>
      </c>
    </row>
    <row r="1393" spans="71:111" x14ac:dyDescent="0.2">
      <c r="BS1393" s="21">
        <v>1689</v>
      </c>
      <c r="BT1393" s="21">
        <v>30</v>
      </c>
      <c r="BU1393" s="21">
        <f t="shared" si="68"/>
        <v>20</v>
      </c>
      <c r="BV1393" s="21">
        <v>1589</v>
      </c>
      <c r="BW1393" s="21">
        <f t="shared" si="69"/>
        <v>50</v>
      </c>
      <c r="DC1393" s="21">
        <v>1689</v>
      </c>
      <c r="DD1393" s="21">
        <v>50</v>
      </c>
      <c r="DF1393" s="21">
        <v>1589</v>
      </c>
      <c r="DG1393" s="21">
        <f t="shared" si="67"/>
        <v>50</v>
      </c>
    </row>
    <row r="1394" spans="71:111" x14ac:dyDescent="0.2">
      <c r="BS1394" s="21">
        <v>1690</v>
      </c>
      <c r="BT1394" s="21">
        <v>30</v>
      </c>
      <c r="BU1394" s="21">
        <f t="shared" si="68"/>
        <v>20</v>
      </c>
      <c r="BV1394" s="21">
        <v>1590</v>
      </c>
      <c r="BW1394" s="21">
        <f t="shared" si="69"/>
        <v>50</v>
      </c>
      <c r="DC1394" s="21">
        <v>1690</v>
      </c>
      <c r="DD1394" s="21">
        <v>50</v>
      </c>
      <c r="DF1394" s="21">
        <v>1590</v>
      </c>
      <c r="DG1394" s="21">
        <f t="shared" si="67"/>
        <v>50</v>
      </c>
    </row>
    <row r="1395" spans="71:111" x14ac:dyDescent="0.2">
      <c r="BS1395" s="21">
        <v>1691</v>
      </c>
      <c r="BT1395" s="21">
        <v>30</v>
      </c>
      <c r="BU1395" s="21">
        <f t="shared" si="68"/>
        <v>20</v>
      </c>
      <c r="BV1395" s="21">
        <v>1591</v>
      </c>
      <c r="BW1395" s="21">
        <f t="shared" si="69"/>
        <v>50</v>
      </c>
      <c r="DC1395" s="21">
        <v>1691</v>
      </c>
      <c r="DD1395" s="21">
        <v>50</v>
      </c>
      <c r="DF1395" s="21">
        <v>1591</v>
      </c>
      <c r="DG1395" s="21">
        <f t="shared" si="67"/>
        <v>50</v>
      </c>
    </row>
    <row r="1396" spans="71:111" x14ac:dyDescent="0.2">
      <c r="BS1396" s="21">
        <v>1692</v>
      </c>
      <c r="BT1396" s="21">
        <v>30</v>
      </c>
      <c r="BU1396" s="21">
        <f t="shared" si="68"/>
        <v>20</v>
      </c>
      <c r="BV1396" s="21">
        <v>1592</v>
      </c>
      <c r="BW1396" s="21">
        <f t="shared" si="69"/>
        <v>50</v>
      </c>
      <c r="DC1396" s="21">
        <v>1692</v>
      </c>
      <c r="DD1396" s="21">
        <v>50</v>
      </c>
      <c r="DF1396" s="21">
        <v>1592</v>
      </c>
      <c r="DG1396" s="21">
        <f t="shared" si="67"/>
        <v>50</v>
      </c>
    </row>
    <row r="1397" spans="71:111" x14ac:dyDescent="0.2">
      <c r="BS1397" s="21">
        <v>1693</v>
      </c>
      <c r="BT1397" s="21">
        <v>30</v>
      </c>
      <c r="BU1397" s="21">
        <f t="shared" si="68"/>
        <v>20</v>
      </c>
      <c r="BV1397" s="21">
        <v>1593</v>
      </c>
      <c r="BW1397" s="21">
        <f t="shared" si="69"/>
        <v>50</v>
      </c>
      <c r="DC1397" s="21">
        <v>1693</v>
      </c>
      <c r="DD1397" s="21">
        <v>50</v>
      </c>
      <c r="DF1397" s="21">
        <v>1593</v>
      </c>
      <c r="DG1397" s="21">
        <f t="shared" si="67"/>
        <v>50</v>
      </c>
    </row>
    <row r="1398" spans="71:111" x14ac:dyDescent="0.2">
      <c r="BS1398" s="21">
        <v>1694</v>
      </c>
      <c r="BT1398" s="21">
        <v>30</v>
      </c>
      <c r="BU1398" s="21">
        <f t="shared" si="68"/>
        <v>20</v>
      </c>
      <c r="BV1398" s="21">
        <v>1594</v>
      </c>
      <c r="BW1398" s="21">
        <f t="shared" si="69"/>
        <v>50</v>
      </c>
      <c r="DC1398" s="21">
        <v>1694</v>
      </c>
      <c r="DD1398" s="21">
        <v>50</v>
      </c>
      <c r="DF1398" s="21">
        <v>1594</v>
      </c>
      <c r="DG1398" s="21">
        <f t="shared" si="67"/>
        <v>50</v>
      </c>
    </row>
    <row r="1399" spans="71:111" x14ac:dyDescent="0.2">
      <c r="BS1399" s="21">
        <v>1695</v>
      </c>
      <c r="BT1399" s="21">
        <v>30</v>
      </c>
      <c r="BU1399" s="21">
        <f t="shared" si="68"/>
        <v>20</v>
      </c>
      <c r="BV1399" s="21">
        <v>1595</v>
      </c>
      <c r="BW1399" s="21">
        <f t="shared" si="69"/>
        <v>50</v>
      </c>
      <c r="DC1399" s="21">
        <v>1695</v>
      </c>
      <c r="DD1399" s="21">
        <v>50</v>
      </c>
      <c r="DF1399" s="21">
        <v>1595</v>
      </c>
      <c r="DG1399" s="21">
        <f t="shared" si="67"/>
        <v>50</v>
      </c>
    </row>
    <row r="1400" spans="71:111" x14ac:dyDescent="0.2">
      <c r="BS1400" s="21">
        <v>1696</v>
      </c>
      <c r="BT1400" s="21">
        <v>30</v>
      </c>
      <c r="BU1400" s="21">
        <f t="shared" si="68"/>
        <v>20</v>
      </c>
      <c r="BV1400" s="21">
        <v>1596</v>
      </c>
      <c r="BW1400" s="21">
        <f t="shared" si="69"/>
        <v>50</v>
      </c>
      <c r="DC1400" s="21">
        <v>1696</v>
      </c>
      <c r="DD1400" s="21">
        <v>50</v>
      </c>
      <c r="DF1400" s="21">
        <v>1596</v>
      </c>
      <c r="DG1400" s="21">
        <f t="shared" si="67"/>
        <v>50</v>
      </c>
    </row>
    <row r="1401" spans="71:111" x14ac:dyDescent="0.2">
      <c r="BS1401" s="21">
        <v>1697</v>
      </c>
      <c r="BT1401" s="21">
        <v>30</v>
      </c>
      <c r="BU1401" s="21">
        <f t="shared" si="68"/>
        <v>20</v>
      </c>
      <c r="BV1401" s="21">
        <v>1597</v>
      </c>
      <c r="BW1401" s="21">
        <f t="shared" si="69"/>
        <v>50</v>
      </c>
      <c r="DC1401" s="21">
        <v>1697</v>
      </c>
      <c r="DD1401" s="21">
        <v>50</v>
      </c>
      <c r="DF1401" s="21">
        <v>1597</v>
      </c>
      <c r="DG1401" s="21">
        <f t="shared" ref="DG1401:DG1464" si="70">DD1301</f>
        <v>50</v>
      </c>
    </row>
    <row r="1402" spans="71:111" x14ac:dyDescent="0.2">
      <c r="BS1402" s="21">
        <v>1698</v>
      </c>
      <c r="BT1402" s="21">
        <v>30</v>
      </c>
      <c r="BU1402" s="21">
        <f t="shared" si="68"/>
        <v>20</v>
      </c>
      <c r="BV1402" s="21">
        <v>1598</v>
      </c>
      <c r="BW1402" s="21">
        <f t="shared" si="69"/>
        <v>50</v>
      </c>
      <c r="DC1402" s="21">
        <v>1698</v>
      </c>
      <c r="DD1402" s="21">
        <v>50</v>
      </c>
      <c r="DF1402" s="21">
        <v>1598</v>
      </c>
      <c r="DG1402" s="21">
        <f t="shared" si="70"/>
        <v>50</v>
      </c>
    </row>
    <row r="1403" spans="71:111" x14ac:dyDescent="0.2">
      <c r="BS1403" s="21">
        <v>1699</v>
      </c>
      <c r="BT1403" s="21">
        <v>30</v>
      </c>
      <c r="BU1403" s="21">
        <f t="shared" si="68"/>
        <v>20</v>
      </c>
      <c r="BV1403" s="21">
        <v>1599</v>
      </c>
      <c r="BW1403" s="21">
        <f t="shared" si="69"/>
        <v>50</v>
      </c>
      <c r="DC1403" s="21">
        <v>1699</v>
      </c>
      <c r="DD1403" s="21">
        <v>50</v>
      </c>
      <c r="DF1403" s="21">
        <v>1599</v>
      </c>
      <c r="DG1403" s="21">
        <f t="shared" si="70"/>
        <v>50</v>
      </c>
    </row>
    <row r="1404" spans="71:111" x14ac:dyDescent="0.2">
      <c r="BS1404" s="21">
        <v>1700</v>
      </c>
      <c r="BT1404" s="21">
        <v>30</v>
      </c>
      <c r="BU1404" s="21">
        <f t="shared" si="68"/>
        <v>20</v>
      </c>
      <c r="BV1404" s="21">
        <v>1600</v>
      </c>
      <c r="BW1404" s="21">
        <f t="shared" si="69"/>
        <v>50</v>
      </c>
      <c r="DC1404" s="21">
        <v>1700</v>
      </c>
      <c r="DD1404" s="21">
        <v>50</v>
      </c>
      <c r="DF1404" s="21">
        <v>1600</v>
      </c>
      <c r="DG1404" s="21">
        <f t="shared" si="70"/>
        <v>50</v>
      </c>
    </row>
    <row r="1405" spans="71:111" x14ac:dyDescent="0.2">
      <c r="BS1405" s="21">
        <v>1701</v>
      </c>
      <c r="BT1405" s="21">
        <v>30</v>
      </c>
      <c r="BU1405" s="21">
        <f t="shared" si="68"/>
        <v>20</v>
      </c>
      <c r="BV1405" s="21">
        <v>1601</v>
      </c>
      <c r="BW1405" s="21">
        <f t="shared" si="69"/>
        <v>50</v>
      </c>
      <c r="DC1405" s="21">
        <v>1701</v>
      </c>
      <c r="DD1405" s="21">
        <v>50</v>
      </c>
      <c r="DF1405" s="21">
        <v>1601</v>
      </c>
      <c r="DG1405" s="21">
        <f t="shared" si="70"/>
        <v>50</v>
      </c>
    </row>
    <row r="1406" spans="71:111" x14ac:dyDescent="0.2">
      <c r="BS1406" s="21">
        <v>1702</v>
      </c>
      <c r="BT1406" s="21">
        <v>30</v>
      </c>
      <c r="BU1406" s="21">
        <f t="shared" si="68"/>
        <v>20</v>
      </c>
      <c r="BV1406" s="21">
        <v>1602</v>
      </c>
      <c r="BW1406" s="21">
        <f t="shared" si="69"/>
        <v>50</v>
      </c>
      <c r="DC1406" s="21">
        <v>1702</v>
      </c>
      <c r="DD1406" s="21">
        <v>50</v>
      </c>
      <c r="DF1406" s="21">
        <v>1602</v>
      </c>
      <c r="DG1406" s="21">
        <f t="shared" si="70"/>
        <v>50</v>
      </c>
    </row>
    <row r="1407" spans="71:111" x14ac:dyDescent="0.2">
      <c r="BS1407" s="21">
        <v>1703</v>
      </c>
      <c r="BT1407" s="21">
        <v>30</v>
      </c>
      <c r="BU1407" s="21">
        <f t="shared" si="68"/>
        <v>20</v>
      </c>
      <c r="BV1407" s="21">
        <v>1603</v>
      </c>
      <c r="BW1407" s="21">
        <f t="shared" si="69"/>
        <v>50</v>
      </c>
      <c r="DC1407" s="21">
        <v>1703</v>
      </c>
      <c r="DD1407" s="21">
        <v>50</v>
      </c>
      <c r="DF1407" s="21">
        <v>1603</v>
      </c>
      <c r="DG1407" s="21">
        <f t="shared" si="70"/>
        <v>50</v>
      </c>
    </row>
    <row r="1408" spans="71:111" x14ac:dyDescent="0.2">
      <c r="BS1408" s="21">
        <v>1704</v>
      </c>
      <c r="BT1408" s="21">
        <v>30</v>
      </c>
      <c r="BU1408" s="21">
        <f t="shared" si="68"/>
        <v>20</v>
      </c>
      <c r="BV1408" s="21">
        <v>1604</v>
      </c>
      <c r="BW1408" s="21">
        <f t="shared" si="69"/>
        <v>50</v>
      </c>
      <c r="DC1408" s="21">
        <v>1704</v>
      </c>
      <c r="DD1408" s="21">
        <v>50</v>
      </c>
      <c r="DF1408" s="21">
        <v>1604</v>
      </c>
      <c r="DG1408" s="21">
        <f t="shared" si="70"/>
        <v>50</v>
      </c>
    </row>
    <row r="1409" spans="71:111" x14ac:dyDescent="0.2">
      <c r="BS1409" s="21">
        <v>1705</v>
      </c>
      <c r="BT1409" s="21">
        <v>30</v>
      </c>
      <c r="BU1409" s="21">
        <f t="shared" si="68"/>
        <v>20</v>
      </c>
      <c r="BV1409" s="21">
        <v>1605</v>
      </c>
      <c r="BW1409" s="21">
        <f t="shared" si="69"/>
        <v>50</v>
      </c>
      <c r="DC1409" s="21">
        <v>1705</v>
      </c>
      <c r="DD1409" s="21">
        <v>50</v>
      </c>
      <c r="DF1409" s="21">
        <v>1605</v>
      </c>
      <c r="DG1409" s="21">
        <f t="shared" si="70"/>
        <v>50</v>
      </c>
    </row>
    <row r="1410" spans="71:111" x14ac:dyDescent="0.2">
      <c r="BS1410" s="21">
        <v>1706</v>
      </c>
      <c r="BT1410" s="21">
        <v>30</v>
      </c>
      <c r="BU1410" s="21">
        <f t="shared" si="68"/>
        <v>20</v>
      </c>
      <c r="BV1410" s="21">
        <v>1606</v>
      </c>
      <c r="BW1410" s="21">
        <f t="shared" si="69"/>
        <v>50</v>
      </c>
      <c r="DC1410" s="21">
        <v>1706</v>
      </c>
      <c r="DD1410" s="21">
        <v>50</v>
      </c>
      <c r="DF1410" s="21">
        <v>1606</v>
      </c>
      <c r="DG1410" s="21">
        <f t="shared" si="70"/>
        <v>50</v>
      </c>
    </row>
    <row r="1411" spans="71:111" x14ac:dyDescent="0.2">
      <c r="BS1411" s="21">
        <v>1707</v>
      </c>
      <c r="BT1411" s="21">
        <v>30</v>
      </c>
      <c r="BU1411" s="21">
        <f t="shared" si="68"/>
        <v>20</v>
      </c>
      <c r="BV1411" s="21">
        <v>1607</v>
      </c>
      <c r="BW1411" s="21">
        <f t="shared" si="69"/>
        <v>50</v>
      </c>
      <c r="DC1411" s="21">
        <v>1707</v>
      </c>
      <c r="DD1411" s="21">
        <v>50</v>
      </c>
      <c r="DF1411" s="21">
        <v>1607</v>
      </c>
      <c r="DG1411" s="21">
        <f t="shared" si="70"/>
        <v>50</v>
      </c>
    </row>
    <row r="1412" spans="71:111" x14ac:dyDescent="0.2">
      <c r="BS1412" s="21">
        <v>1708</v>
      </c>
      <c r="BT1412" s="21">
        <v>30</v>
      </c>
      <c r="BU1412" s="21">
        <f t="shared" si="68"/>
        <v>20</v>
      </c>
      <c r="BV1412" s="21">
        <v>1608</v>
      </c>
      <c r="BW1412" s="21">
        <f t="shared" si="69"/>
        <v>50</v>
      </c>
      <c r="DC1412" s="21">
        <v>1708</v>
      </c>
      <c r="DD1412" s="21">
        <v>50</v>
      </c>
      <c r="DF1412" s="21">
        <v>1608</v>
      </c>
      <c r="DG1412" s="21">
        <f t="shared" si="70"/>
        <v>50</v>
      </c>
    </row>
    <row r="1413" spans="71:111" x14ac:dyDescent="0.2">
      <c r="BS1413" s="21">
        <v>1709</v>
      </c>
      <c r="BT1413" s="21">
        <v>30</v>
      </c>
      <c r="BU1413" s="21">
        <f t="shared" si="68"/>
        <v>20</v>
      </c>
      <c r="BV1413" s="21">
        <v>1609</v>
      </c>
      <c r="BW1413" s="21">
        <f t="shared" si="69"/>
        <v>50</v>
      </c>
      <c r="DC1413" s="21">
        <v>1709</v>
      </c>
      <c r="DD1413" s="21">
        <v>50</v>
      </c>
      <c r="DF1413" s="21">
        <v>1609</v>
      </c>
      <c r="DG1413" s="21">
        <f t="shared" si="70"/>
        <v>50</v>
      </c>
    </row>
    <row r="1414" spans="71:111" x14ac:dyDescent="0.2">
      <c r="BS1414" s="21">
        <v>1710</v>
      </c>
      <c r="BT1414" s="21">
        <v>30</v>
      </c>
      <c r="BU1414" s="21">
        <f t="shared" ref="BU1414:BU1477" si="71">BU1413</f>
        <v>20</v>
      </c>
      <c r="BV1414" s="21">
        <v>1610</v>
      </c>
      <c r="BW1414" s="21">
        <f t="shared" ref="BW1414:BW1477" si="72">BW1413</f>
        <v>50</v>
      </c>
      <c r="DC1414" s="21">
        <v>1710</v>
      </c>
      <c r="DD1414" s="21">
        <v>50</v>
      </c>
      <c r="DF1414" s="21">
        <v>1610</v>
      </c>
      <c r="DG1414" s="21">
        <f t="shared" si="70"/>
        <v>50</v>
      </c>
    </row>
    <row r="1415" spans="71:111" x14ac:dyDescent="0.2">
      <c r="BS1415" s="21">
        <v>1711</v>
      </c>
      <c r="BT1415" s="21">
        <v>30</v>
      </c>
      <c r="BU1415" s="21">
        <f t="shared" si="71"/>
        <v>20</v>
      </c>
      <c r="BV1415" s="21">
        <v>1611</v>
      </c>
      <c r="BW1415" s="21">
        <f t="shared" si="72"/>
        <v>50</v>
      </c>
      <c r="DC1415" s="21">
        <v>1711</v>
      </c>
      <c r="DD1415" s="21">
        <v>50</v>
      </c>
      <c r="DF1415" s="21">
        <v>1611</v>
      </c>
      <c r="DG1415" s="21">
        <f t="shared" si="70"/>
        <v>50</v>
      </c>
    </row>
    <row r="1416" spans="71:111" x14ac:dyDescent="0.2">
      <c r="BS1416" s="21">
        <v>1712</v>
      </c>
      <c r="BT1416" s="21">
        <v>30</v>
      </c>
      <c r="BU1416" s="21">
        <f t="shared" si="71"/>
        <v>20</v>
      </c>
      <c r="BV1416" s="21">
        <v>1612</v>
      </c>
      <c r="BW1416" s="21">
        <f t="shared" si="72"/>
        <v>50</v>
      </c>
      <c r="DC1416" s="21">
        <v>1712</v>
      </c>
      <c r="DD1416" s="21">
        <v>50</v>
      </c>
      <c r="DF1416" s="21">
        <v>1612</v>
      </c>
      <c r="DG1416" s="21">
        <f t="shared" si="70"/>
        <v>50</v>
      </c>
    </row>
    <row r="1417" spans="71:111" x14ac:dyDescent="0.2">
      <c r="BS1417" s="21">
        <v>1713</v>
      </c>
      <c r="BT1417" s="21">
        <v>30</v>
      </c>
      <c r="BU1417" s="21">
        <f t="shared" si="71"/>
        <v>20</v>
      </c>
      <c r="BV1417" s="21">
        <v>1613</v>
      </c>
      <c r="BW1417" s="21">
        <f t="shared" si="72"/>
        <v>50</v>
      </c>
      <c r="DC1417" s="21">
        <v>1713</v>
      </c>
      <c r="DD1417" s="21">
        <v>50</v>
      </c>
      <c r="DF1417" s="21">
        <v>1613</v>
      </c>
      <c r="DG1417" s="21">
        <f t="shared" si="70"/>
        <v>50</v>
      </c>
    </row>
    <row r="1418" spans="71:111" x14ac:dyDescent="0.2">
      <c r="BS1418" s="21">
        <v>1714</v>
      </c>
      <c r="BT1418" s="21">
        <v>30</v>
      </c>
      <c r="BU1418" s="21">
        <f t="shared" si="71"/>
        <v>20</v>
      </c>
      <c r="BV1418" s="21">
        <v>1614</v>
      </c>
      <c r="BW1418" s="21">
        <f t="shared" si="72"/>
        <v>50</v>
      </c>
      <c r="DC1418" s="21">
        <v>1714</v>
      </c>
      <c r="DD1418" s="21">
        <v>50</v>
      </c>
      <c r="DF1418" s="21">
        <v>1614</v>
      </c>
      <c r="DG1418" s="21">
        <f t="shared" si="70"/>
        <v>50</v>
      </c>
    </row>
    <row r="1419" spans="71:111" x14ac:dyDescent="0.2">
      <c r="BS1419" s="21">
        <v>1715</v>
      </c>
      <c r="BT1419" s="21">
        <v>30</v>
      </c>
      <c r="BU1419" s="21">
        <f t="shared" si="71"/>
        <v>20</v>
      </c>
      <c r="BV1419" s="21">
        <v>1615</v>
      </c>
      <c r="BW1419" s="21">
        <f t="shared" si="72"/>
        <v>50</v>
      </c>
      <c r="DC1419" s="21">
        <v>1715</v>
      </c>
      <c r="DD1419" s="21">
        <v>50</v>
      </c>
      <c r="DF1419" s="21">
        <v>1615</v>
      </c>
      <c r="DG1419" s="21">
        <f t="shared" si="70"/>
        <v>50</v>
      </c>
    </row>
    <row r="1420" spans="71:111" x14ac:dyDescent="0.2">
      <c r="BS1420" s="21">
        <v>1716</v>
      </c>
      <c r="BT1420" s="21">
        <v>30</v>
      </c>
      <c r="BU1420" s="21">
        <f t="shared" si="71"/>
        <v>20</v>
      </c>
      <c r="BV1420" s="21">
        <v>1616</v>
      </c>
      <c r="BW1420" s="21">
        <f t="shared" si="72"/>
        <v>50</v>
      </c>
      <c r="DC1420" s="21">
        <v>1716</v>
      </c>
      <c r="DD1420" s="21">
        <v>50</v>
      </c>
      <c r="DF1420" s="21">
        <v>1616</v>
      </c>
      <c r="DG1420" s="21">
        <f t="shared" si="70"/>
        <v>50</v>
      </c>
    </row>
    <row r="1421" spans="71:111" x14ac:dyDescent="0.2">
      <c r="BS1421" s="21">
        <v>1717</v>
      </c>
      <c r="BT1421" s="21">
        <v>30</v>
      </c>
      <c r="BU1421" s="21">
        <f t="shared" si="71"/>
        <v>20</v>
      </c>
      <c r="BV1421" s="21">
        <v>1617</v>
      </c>
      <c r="BW1421" s="21">
        <f t="shared" si="72"/>
        <v>50</v>
      </c>
      <c r="DC1421" s="21">
        <v>1717</v>
      </c>
      <c r="DD1421" s="21">
        <v>50</v>
      </c>
      <c r="DF1421" s="21">
        <v>1617</v>
      </c>
      <c r="DG1421" s="21">
        <f t="shared" si="70"/>
        <v>50</v>
      </c>
    </row>
    <row r="1422" spans="71:111" x14ac:dyDescent="0.2">
      <c r="BS1422" s="21">
        <v>1718</v>
      </c>
      <c r="BT1422" s="21">
        <v>30</v>
      </c>
      <c r="BU1422" s="21">
        <f t="shared" si="71"/>
        <v>20</v>
      </c>
      <c r="BV1422" s="21">
        <v>1618</v>
      </c>
      <c r="BW1422" s="21">
        <f t="shared" si="72"/>
        <v>50</v>
      </c>
      <c r="DC1422" s="21">
        <v>1718</v>
      </c>
      <c r="DD1422" s="21">
        <v>50</v>
      </c>
      <c r="DF1422" s="21">
        <v>1618</v>
      </c>
      <c r="DG1422" s="21">
        <f t="shared" si="70"/>
        <v>50</v>
      </c>
    </row>
    <row r="1423" spans="71:111" x14ac:dyDescent="0.2">
      <c r="BS1423" s="21">
        <v>1719</v>
      </c>
      <c r="BT1423" s="21">
        <v>30</v>
      </c>
      <c r="BU1423" s="21">
        <f t="shared" si="71"/>
        <v>20</v>
      </c>
      <c r="BV1423" s="21">
        <v>1619</v>
      </c>
      <c r="BW1423" s="21">
        <f t="shared" si="72"/>
        <v>50</v>
      </c>
      <c r="DC1423" s="21">
        <v>1719</v>
      </c>
      <c r="DD1423" s="21">
        <v>50</v>
      </c>
      <c r="DF1423" s="21">
        <v>1619</v>
      </c>
      <c r="DG1423" s="21">
        <f t="shared" si="70"/>
        <v>50</v>
      </c>
    </row>
    <row r="1424" spans="71:111" x14ac:dyDescent="0.2">
      <c r="BS1424" s="21">
        <v>1720</v>
      </c>
      <c r="BT1424" s="21">
        <v>30</v>
      </c>
      <c r="BU1424" s="21">
        <f t="shared" si="71"/>
        <v>20</v>
      </c>
      <c r="BV1424" s="21">
        <v>1620</v>
      </c>
      <c r="BW1424" s="21">
        <f t="shared" si="72"/>
        <v>50</v>
      </c>
      <c r="DC1424" s="21">
        <v>1720</v>
      </c>
      <c r="DD1424" s="21">
        <v>50</v>
      </c>
      <c r="DF1424" s="21">
        <v>1620</v>
      </c>
      <c r="DG1424" s="21">
        <f t="shared" si="70"/>
        <v>50</v>
      </c>
    </row>
    <row r="1425" spans="71:111" x14ac:dyDescent="0.2">
      <c r="BS1425" s="21">
        <v>1721</v>
      </c>
      <c r="BT1425" s="21">
        <v>30</v>
      </c>
      <c r="BU1425" s="21">
        <f t="shared" si="71"/>
        <v>20</v>
      </c>
      <c r="BV1425" s="21">
        <v>1621</v>
      </c>
      <c r="BW1425" s="21">
        <f t="shared" si="72"/>
        <v>50</v>
      </c>
      <c r="DC1425" s="21">
        <v>1721</v>
      </c>
      <c r="DD1425" s="21">
        <v>50</v>
      </c>
      <c r="DF1425" s="21">
        <v>1621</v>
      </c>
      <c r="DG1425" s="21">
        <f t="shared" si="70"/>
        <v>50</v>
      </c>
    </row>
    <row r="1426" spans="71:111" x14ac:dyDescent="0.2">
      <c r="BS1426" s="21">
        <v>1722</v>
      </c>
      <c r="BT1426" s="21">
        <v>30</v>
      </c>
      <c r="BU1426" s="21">
        <f t="shared" si="71"/>
        <v>20</v>
      </c>
      <c r="BV1426" s="21">
        <v>1622</v>
      </c>
      <c r="BW1426" s="21">
        <f t="shared" si="72"/>
        <v>50</v>
      </c>
      <c r="DC1426" s="21">
        <v>1722</v>
      </c>
      <c r="DD1426" s="21">
        <v>50</v>
      </c>
      <c r="DF1426" s="21">
        <v>1622</v>
      </c>
      <c r="DG1426" s="21">
        <f t="shared" si="70"/>
        <v>50</v>
      </c>
    </row>
    <row r="1427" spans="71:111" x14ac:dyDescent="0.2">
      <c r="BS1427" s="21">
        <v>1723</v>
      </c>
      <c r="BT1427" s="21">
        <v>30</v>
      </c>
      <c r="BU1427" s="21">
        <f t="shared" si="71"/>
        <v>20</v>
      </c>
      <c r="BV1427" s="21">
        <v>1623</v>
      </c>
      <c r="BW1427" s="21">
        <f t="shared" si="72"/>
        <v>50</v>
      </c>
      <c r="DC1427" s="21">
        <v>1723</v>
      </c>
      <c r="DD1427" s="21">
        <v>50</v>
      </c>
      <c r="DF1427" s="21">
        <v>1623</v>
      </c>
      <c r="DG1427" s="21">
        <f t="shared" si="70"/>
        <v>50</v>
      </c>
    </row>
    <row r="1428" spans="71:111" x14ac:dyDescent="0.2">
      <c r="BS1428" s="21">
        <v>1724</v>
      </c>
      <c r="BT1428" s="21">
        <v>30</v>
      </c>
      <c r="BU1428" s="21">
        <f t="shared" si="71"/>
        <v>20</v>
      </c>
      <c r="BV1428" s="21">
        <v>1624</v>
      </c>
      <c r="BW1428" s="21">
        <f t="shared" si="72"/>
        <v>50</v>
      </c>
      <c r="DC1428" s="21">
        <v>1724</v>
      </c>
      <c r="DD1428" s="21">
        <v>50</v>
      </c>
      <c r="DF1428" s="21">
        <v>1624</v>
      </c>
      <c r="DG1428" s="21">
        <f t="shared" si="70"/>
        <v>50</v>
      </c>
    </row>
    <row r="1429" spans="71:111" x14ac:dyDescent="0.2">
      <c r="BS1429" s="21">
        <v>1725</v>
      </c>
      <c r="BT1429" s="21">
        <v>30</v>
      </c>
      <c r="BU1429" s="21">
        <f t="shared" si="71"/>
        <v>20</v>
      </c>
      <c r="BV1429" s="21">
        <v>1625</v>
      </c>
      <c r="BW1429" s="21">
        <f t="shared" si="72"/>
        <v>50</v>
      </c>
      <c r="DC1429" s="21">
        <v>1725</v>
      </c>
      <c r="DD1429" s="21">
        <v>50</v>
      </c>
      <c r="DF1429" s="21">
        <v>1625</v>
      </c>
      <c r="DG1429" s="21">
        <f t="shared" si="70"/>
        <v>50</v>
      </c>
    </row>
    <row r="1430" spans="71:111" x14ac:dyDescent="0.2">
      <c r="BS1430" s="21">
        <v>1726</v>
      </c>
      <c r="BT1430" s="21">
        <v>30</v>
      </c>
      <c r="BU1430" s="21">
        <f t="shared" si="71"/>
        <v>20</v>
      </c>
      <c r="BV1430" s="21">
        <v>1626</v>
      </c>
      <c r="BW1430" s="21">
        <f t="shared" si="72"/>
        <v>50</v>
      </c>
      <c r="DC1430" s="21">
        <v>1726</v>
      </c>
      <c r="DD1430" s="21">
        <v>50</v>
      </c>
      <c r="DF1430" s="21">
        <v>1626</v>
      </c>
      <c r="DG1430" s="21">
        <f t="shared" si="70"/>
        <v>50</v>
      </c>
    </row>
    <row r="1431" spans="71:111" x14ac:dyDescent="0.2">
      <c r="BS1431" s="21">
        <v>1727</v>
      </c>
      <c r="BT1431" s="21">
        <v>30</v>
      </c>
      <c r="BU1431" s="21">
        <f t="shared" si="71"/>
        <v>20</v>
      </c>
      <c r="BV1431" s="21">
        <v>1627</v>
      </c>
      <c r="BW1431" s="21">
        <f t="shared" si="72"/>
        <v>50</v>
      </c>
      <c r="DC1431" s="21">
        <v>1727</v>
      </c>
      <c r="DD1431" s="21">
        <v>50</v>
      </c>
      <c r="DF1431" s="21">
        <v>1627</v>
      </c>
      <c r="DG1431" s="21">
        <f t="shared" si="70"/>
        <v>50</v>
      </c>
    </row>
    <row r="1432" spans="71:111" x14ac:dyDescent="0.2">
      <c r="BS1432" s="21">
        <v>1728</v>
      </c>
      <c r="BT1432" s="21">
        <v>30</v>
      </c>
      <c r="BU1432" s="21">
        <f t="shared" si="71"/>
        <v>20</v>
      </c>
      <c r="BV1432" s="21">
        <v>1628</v>
      </c>
      <c r="BW1432" s="21">
        <f t="shared" si="72"/>
        <v>50</v>
      </c>
      <c r="DC1432" s="21">
        <v>1728</v>
      </c>
      <c r="DD1432" s="21">
        <v>50</v>
      </c>
      <c r="DF1432" s="21">
        <v>1628</v>
      </c>
      <c r="DG1432" s="21">
        <f t="shared" si="70"/>
        <v>50</v>
      </c>
    </row>
    <row r="1433" spans="71:111" x14ac:dyDescent="0.2">
      <c r="BS1433" s="21">
        <v>1729</v>
      </c>
      <c r="BT1433" s="21">
        <v>30</v>
      </c>
      <c r="BU1433" s="21">
        <f t="shared" si="71"/>
        <v>20</v>
      </c>
      <c r="BV1433" s="21">
        <v>1629</v>
      </c>
      <c r="BW1433" s="21">
        <f t="shared" si="72"/>
        <v>50</v>
      </c>
      <c r="DC1433" s="21">
        <v>1729</v>
      </c>
      <c r="DD1433" s="21">
        <v>50</v>
      </c>
      <c r="DF1433" s="21">
        <v>1629</v>
      </c>
      <c r="DG1433" s="21">
        <f t="shared" si="70"/>
        <v>50</v>
      </c>
    </row>
    <row r="1434" spans="71:111" x14ac:dyDescent="0.2">
      <c r="BS1434" s="21">
        <v>1730</v>
      </c>
      <c r="BT1434" s="21">
        <v>30</v>
      </c>
      <c r="BU1434" s="21">
        <f t="shared" si="71"/>
        <v>20</v>
      </c>
      <c r="BV1434" s="21">
        <v>1630</v>
      </c>
      <c r="BW1434" s="21">
        <f t="shared" si="72"/>
        <v>50</v>
      </c>
      <c r="DC1434" s="21">
        <v>1730</v>
      </c>
      <c r="DD1434" s="21">
        <v>50</v>
      </c>
      <c r="DF1434" s="21">
        <v>1630</v>
      </c>
      <c r="DG1434" s="21">
        <f t="shared" si="70"/>
        <v>50</v>
      </c>
    </row>
    <row r="1435" spans="71:111" x14ac:dyDescent="0.2">
      <c r="BS1435" s="21">
        <v>1731</v>
      </c>
      <c r="BT1435" s="21">
        <v>30</v>
      </c>
      <c r="BU1435" s="21">
        <f t="shared" si="71"/>
        <v>20</v>
      </c>
      <c r="BV1435" s="21">
        <v>1631</v>
      </c>
      <c r="BW1435" s="21">
        <f t="shared" si="72"/>
        <v>50</v>
      </c>
      <c r="DC1435" s="21">
        <v>1731</v>
      </c>
      <c r="DD1435" s="21">
        <v>50</v>
      </c>
      <c r="DF1435" s="21">
        <v>1631</v>
      </c>
      <c r="DG1435" s="21">
        <f t="shared" si="70"/>
        <v>50</v>
      </c>
    </row>
    <row r="1436" spans="71:111" x14ac:dyDescent="0.2">
      <c r="BS1436" s="21">
        <v>1732</v>
      </c>
      <c r="BT1436" s="21">
        <v>30</v>
      </c>
      <c r="BU1436" s="21">
        <f t="shared" si="71"/>
        <v>20</v>
      </c>
      <c r="BV1436" s="21">
        <v>1632</v>
      </c>
      <c r="BW1436" s="21">
        <f t="shared" si="72"/>
        <v>50</v>
      </c>
      <c r="DC1436" s="21">
        <v>1732</v>
      </c>
      <c r="DD1436" s="21">
        <v>50</v>
      </c>
      <c r="DF1436" s="21">
        <v>1632</v>
      </c>
      <c r="DG1436" s="21">
        <f t="shared" si="70"/>
        <v>50</v>
      </c>
    </row>
    <row r="1437" spans="71:111" x14ac:dyDescent="0.2">
      <c r="BS1437" s="21">
        <v>1733</v>
      </c>
      <c r="BT1437" s="21">
        <v>30</v>
      </c>
      <c r="BU1437" s="21">
        <f t="shared" si="71"/>
        <v>20</v>
      </c>
      <c r="BV1437" s="21">
        <v>1633</v>
      </c>
      <c r="BW1437" s="21">
        <f t="shared" si="72"/>
        <v>50</v>
      </c>
      <c r="DC1437" s="21">
        <v>1733</v>
      </c>
      <c r="DD1437" s="21">
        <v>50</v>
      </c>
      <c r="DF1437" s="21">
        <v>1633</v>
      </c>
      <c r="DG1437" s="21">
        <f t="shared" si="70"/>
        <v>50</v>
      </c>
    </row>
    <row r="1438" spans="71:111" x14ac:dyDescent="0.2">
      <c r="BS1438" s="21">
        <v>1734</v>
      </c>
      <c r="BT1438" s="21">
        <v>30</v>
      </c>
      <c r="BU1438" s="21">
        <f t="shared" si="71"/>
        <v>20</v>
      </c>
      <c r="BV1438" s="21">
        <v>1634</v>
      </c>
      <c r="BW1438" s="21">
        <f t="shared" si="72"/>
        <v>50</v>
      </c>
      <c r="DC1438" s="21">
        <v>1734</v>
      </c>
      <c r="DD1438" s="21">
        <v>50</v>
      </c>
      <c r="DF1438" s="21">
        <v>1634</v>
      </c>
      <c r="DG1438" s="21">
        <f t="shared" si="70"/>
        <v>50</v>
      </c>
    </row>
    <row r="1439" spans="71:111" x14ac:dyDescent="0.2">
      <c r="BS1439" s="21">
        <v>1735</v>
      </c>
      <c r="BT1439" s="21">
        <v>30</v>
      </c>
      <c r="BU1439" s="21">
        <f t="shared" si="71"/>
        <v>20</v>
      </c>
      <c r="BV1439" s="21">
        <v>1635</v>
      </c>
      <c r="BW1439" s="21">
        <f t="shared" si="72"/>
        <v>50</v>
      </c>
      <c r="DC1439" s="21">
        <v>1735</v>
      </c>
      <c r="DD1439" s="21">
        <v>50</v>
      </c>
      <c r="DF1439" s="21">
        <v>1635</v>
      </c>
      <c r="DG1439" s="21">
        <f t="shared" si="70"/>
        <v>50</v>
      </c>
    </row>
    <row r="1440" spans="71:111" x14ac:dyDescent="0.2">
      <c r="BS1440" s="21">
        <v>1736</v>
      </c>
      <c r="BT1440" s="21">
        <v>30</v>
      </c>
      <c r="BU1440" s="21">
        <f t="shared" si="71"/>
        <v>20</v>
      </c>
      <c r="BV1440" s="21">
        <v>1636</v>
      </c>
      <c r="BW1440" s="21">
        <f t="shared" si="72"/>
        <v>50</v>
      </c>
      <c r="DC1440" s="21">
        <v>1736</v>
      </c>
      <c r="DD1440" s="21">
        <v>50</v>
      </c>
      <c r="DF1440" s="21">
        <v>1636</v>
      </c>
      <c r="DG1440" s="21">
        <f t="shared" si="70"/>
        <v>50</v>
      </c>
    </row>
    <row r="1441" spans="71:111" x14ac:dyDescent="0.2">
      <c r="BS1441" s="21">
        <v>1737</v>
      </c>
      <c r="BT1441" s="21">
        <v>30</v>
      </c>
      <c r="BU1441" s="21">
        <f t="shared" si="71"/>
        <v>20</v>
      </c>
      <c r="BV1441" s="21">
        <v>1637</v>
      </c>
      <c r="BW1441" s="21">
        <f t="shared" si="72"/>
        <v>50</v>
      </c>
      <c r="DC1441" s="21">
        <v>1737</v>
      </c>
      <c r="DD1441" s="21">
        <v>50</v>
      </c>
      <c r="DF1441" s="21">
        <v>1637</v>
      </c>
      <c r="DG1441" s="21">
        <f t="shared" si="70"/>
        <v>50</v>
      </c>
    </row>
    <row r="1442" spans="71:111" x14ac:dyDescent="0.2">
      <c r="BS1442" s="21">
        <v>1738</v>
      </c>
      <c r="BT1442" s="21">
        <v>30</v>
      </c>
      <c r="BU1442" s="21">
        <f t="shared" si="71"/>
        <v>20</v>
      </c>
      <c r="BV1442" s="21">
        <v>1638</v>
      </c>
      <c r="BW1442" s="21">
        <f t="shared" si="72"/>
        <v>50</v>
      </c>
      <c r="DC1442" s="21">
        <v>1738</v>
      </c>
      <c r="DD1442" s="21">
        <v>50</v>
      </c>
      <c r="DF1442" s="21">
        <v>1638</v>
      </c>
      <c r="DG1442" s="21">
        <f t="shared" si="70"/>
        <v>50</v>
      </c>
    </row>
    <row r="1443" spans="71:111" x14ac:dyDescent="0.2">
      <c r="BS1443" s="21">
        <v>1739</v>
      </c>
      <c r="BT1443" s="21">
        <v>30</v>
      </c>
      <c r="BU1443" s="21">
        <f t="shared" si="71"/>
        <v>20</v>
      </c>
      <c r="BV1443" s="21">
        <v>1639</v>
      </c>
      <c r="BW1443" s="21">
        <f t="shared" si="72"/>
        <v>50</v>
      </c>
      <c r="DC1443" s="21">
        <v>1739</v>
      </c>
      <c r="DD1443" s="21">
        <v>50</v>
      </c>
      <c r="DF1443" s="21">
        <v>1639</v>
      </c>
      <c r="DG1443" s="21">
        <f t="shared" si="70"/>
        <v>50</v>
      </c>
    </row>
    <row r="1444" spans="71:111" x14ac:dyDescent="0.2">
      <c r="BS1444" s="21">
        <v>1740</v>
      </c>
      <c r="BT1444" s="21">
        <v>30</v>
      </c>
      <c r="BU1444" s="21">
        <f t="shared" si="71"/>
        <v>20</v>
      </c>
      <c r="BV1444" s="21">
        <v>1640</v>
      </c>
      <c r="BW1444" s="21">
        <f t="shared" si="72"/>
        <v>50</v>
      </c>
      <c r="DC1444" s="21">
        <v>1740</v>
      </c>
      <c r="DD1444" s="21">
        <v>50</v>
      </c>
      <c r="DF1444" s="21">
        <v>1640</v>
      </c>
      <c r="DG1444" s="21">
        <f t="shared" si="70"/>
        <v>50</v>
      </c>
    </row>
    <row r="1445" spans="71:111" x14ac:dyDescent="0.2">
      <c r="BS1445" s="21">
        <v>1741</v>
      </c>
      <c r="BT1445" s="21">
        <v>30</v>
      </c>
      <c r="BU1445" s="21">
        <f t="shared" si="71"/>
        <v>20</v>
      </c>
      <c r="BV1445" s="21">
        <v>1641</v>
      </c>
      <c r="BW1445" s="21">
        <f t="shared" si="72"/>
        <v>50</v>
      </c>
      <c r="DC1445" s="21">
        <v>1741</v>
      </c>
      <c r="DD1445" s="21">
        <v>50</v>
      </c>
      <c r="DF1445" s="21">
        <v>1641</v>
      </c>
      <c r="DG1445" s="21">
        <f t="shared" si="70"/>
        <v>50</v>
      </c>
    </row>
    <row r="1446" spans="71:111" x14ac:dyDescent="0.2">
      <c r="BS1446" s="21">
        <v>1742</v>
      </c>
      <c r="BT1446" s="21">
        <v>30</v>
      </c>
      <c r="BU1446" s="21">
        <f t="shared" si="71"/>
        <v>20</v>
      </c>
      <c r="BV1446" s="21">
        <v>1642</v>
      </c>
      <c r="BW1446" s="21">
        <f t="shared" si="72"/>
        <v>50</v>
      </c>
      <c r="DC1446" s="21">
        <v>1742</v>
      </c>
      <c r="DD1446" s="21">
        <v>50</v>
      </c>
      <c r="DF1446" s="21">
        <v>1642</v>
      </c>
      <c r="DG1446" s="21">
        <f t="shared" si="70"/>
        <v>50</v>
      </c>
    </row>
    <row r="1447" spans="71:111" x14ac:dyDescent="0.2">
      <c r="BS1447" s="21">
        <v>1743</v>
      </c>
      <c r="BT1447" s="21">
        <v>30</v>
      </c>
      <c r="BU1447" s="21">
        <f t="shared" si="71"/>
        <v>20</v>
      </c>
      <c r="BV1447" s="21">
        <v>1643</v>
      </c>
      <c r="BW1447" s="21">
        <f t="shared" si="72"/>
        <v>50</v>
      </c>
      <c r="DC1447" s="21">
        <v>1743</v>
      </c>
      <c r="DD1447" s="21">
        <v>50</v>
      </c>
      <c r="DF1447" s="21">
        <v>1643</v>
      </c>
      <c r="DG1447" s="21">
        <f t="shared" si="70"/>
        <v>50</v>
      </c>
    </row>
    <row r="1448" spans="71:111" x14ac:dyDescent="0.2">
      <c r="BS1448" s="21">
        <v>1744</v>
      </c>
      <c r="BT1448" s="21">
        <v>30</v>
      </c>
      <c r="BU1448" s="21">
        <f t="shared" si="71"/>
        <v>20</v>
      </c>
      <c r="BV1448" s="21">
        <v>1644</v>
      </c>
      <c r="BW1448" s="21">
        <f t="shared" si="72"/>
        <v>50</v>
      </c>
      <c r="DC1448" s="21">
        <v>1744</v>
      </c>
      <c r="DD1448" s="21">
        <v>50</v>
      </c>
      <c r="DF1448" s="21">
        <v>1644</v>
      </c>
      <c r="DG1448" s="21">
        <f t="shared" si="70"/>
        <v>50</v>
      </c>
    </row>
    <row r="1449" spans="71:111" x14ac:dyDescent="0.2">
      <c r="BS1449" s="21">
        <v>1745</v>
      </c>
      <c r="BT1449" s="21">
        <v>30</v>
      </c>
      <c r="BU1449" s="21">
        <f t="shared" si="71"/>
        <v>20</v>
      </c>
      <c r="BV1449" s="21">
        <v>1645</v>
      </c>
      <c r="BW1449" s="21">
        <f t="shared" si="72"/>
        <v>50</v>
      </c>
      <c r="DC1449" s="21">
        <v>1745</v>
      </c>
      <c r="DD1449" s="21">
        <v>50</v>
      </c>
      <c r="DF1449" s="21">
        <v>1645</v>
      </c>
      <c r="DG1449" s="21">
        <f t="shared" si="70"/>
        <v>50</v>
      </c>
    </row>
    <row r="1450" spans="71:111" x14ac:dyDescent="0.2">
      <c r="BS1450" s="21">
        <v>1746</v>
      </c>
      <c r="BT1450" s="21">
        <v>30</v>
      </c>
      <c r="BU1450" s="21">
        <f t="shared" si="71"/>
        <v>20</v>
      </c>
      <c r="BV1450" s="21">
        <v>1646</v>
      </c>
      <c r="BW1450" s="21">
        <f t="shared" si="72"/>
        <v>50</v>
      </c>
      <c r="DC1450" s="21">
        <v>1746</v>
      </c>
      <c r="DD1450" s="21">
        <v>50</v>
      </c>
      <c r="DF1450" s="21">
        <v>1646</v>
      </c>
      <c r="DG1450" s="21">
        <f t="shared" si="70"/>
        <v>50</v>
      </c>
    </row>
    <row r="1451" spans="71:111" x14ac:dyDescent="0.2">
      <c r="BS1451" s="21">
        <v>1747</v>
      </c>
      <c r="BT1451" s="21">
        <v>30</v>
      </c>
      <c r="BU1451" s="21">
        <f t="shared" si="71"/>
        <v>20</v>
      </c>
      <c r="BV1451" s="21">
        <v>1647</v>
      </c>
      <c r="BW1451" s="21">
        <f t="shared" si="72"/>
        <v>50</v>
      </c>
      <c r="DC1451" s="21">
        <v>1747</v>
      </c>
      <c r="DD1451" s="21">
        <v>50</v>
      </c>
      <c r="DF1451" s="21">
        <v>1647</v>
      </c>
      <c r="DG1451" s="21">
        <f t="shared" si="70"/>
        <v>50</v>
      </c>
    </row>
    <row r="1452" spans="71:111" x14ac:dyDescent="0.2">
      <c r="BS1452" s="21">
        <v>1748</v>
      </c>
      <c r="BT1452" s="21">
        <v>30</v>
      </c>
      <c r="BU1452" s="21">
        <f t="shared" si="71"/>
        <v>20</v>
      </c>
      <c r="BV1452" s="21">
        <v>1648</v>
      </c>
      <c r="BW1452" s="21">
        <f t="shared" si="72"/>
        <v>50</v>
      </c>
      <c r="DC1452" s="21">
        <v>1748</v>
      </c>
      <c r="DD1452" s="21">
        <v>50</v>
      </c>
      <c r="DF1452" s="21">
        <v>1648</v>
      </c>
      <c r="DG1452" s="21">
        <f t="shared" si="70"/>
        <v>50</v>
      </c>
    </row>
    <row r="1453" spans="71:111" x14ac:dyDescent="0.2">
      <c r="BS1453" s="21">
        <v>1749</v>
      </c>
      <c r="BT1453" s="21">
        <v>30</v>
      </c>
      <c r="BU1453" s="21">
        <f t="shared" si="71"/>
        <v>20</v>
      </c>
      <c r="BV1453" s="21">
        <v>1649</v>
      </c>
      <c r="BW1453" s="21">
        <f t="shared" si="72"/>
        <v>50</v>
      </c>
      <c r="DC1453" s="21">
        <v>1749</v>
      </c>
      <c r="DD1453" s="21">
        <v>50</v>
      </c>
      <c r="DF1453" s="21">
        <v>1649</v>
      </c>
      <c r="DG1453" s="21">
        <f t="shared" si="70"/>
        <v>50</v>
      </c>
    </row>
    <row r="1454" spans="71:111" x14ac:dyDescent="0.2">
      <c r="BS1454" s="21">
        <v>1750</v>
      </c>
      <c r="BT1454" s="21">
        <v>30</v>
      </c>
      <c r="BU1454" s="21">
        <f t="shared" si="71"/>
        <v>20</v>
      </c>
      <c r="BV1454" s="21">
        <v>1650</v>
      </c>
      <c r="BW1454" s="21">
        <f t="shared" si="72"/>
        <v>50</v>
      </c>
      <c r="DC1454" s="21">
        <v>1750</v>
      </c>
      <c r="DD1454" s="21">
        <v>50</v>
      </c>
      <c r="DF1454" s="21">
        <v>1650</v>
      </c>
      <c r="DG1454" s="21">
        <f t="shared" si="70"/>
        <v>50</v>
      </c>
    </row>
    <row r="1455" spans="71:111" x14ac:dyDescent="0.2">
      <c r="BS1455" s="21">
        <v>1751</v>
      </c>
      <c r="BT1455" s="21">
        <v>30</v>
      </c>
      <c r="BU1455" s="21">
        <f t="shared" si="71"/>
        <v>20</v>
      </c>
      <c r="BV1455" s="21">
        <v>1651</v>
      </c>
      <c r="BW1455" s="21">
        <f t="shared" si="72"/>
        <v>50</v>
      </c>
      <c r="DC1455" s="21">
        <v>1751</v>
      </c>
      <c r="DD1455" s="21">
        <v>50</v>
      </c>
      <c r="DF1455" s="21">
        <v>1651</v>
      </c>
      <c r="DG1455" s="21">
        <f t="shared" si="70"/>
        <v>50</v>
      </c>
    </row>
    <row r="1456" spans="71:111" x14ac:dyDescent="0.2">
      <c r="BS1456" s="21">
        <v>1752</v>
      </c>
      <c r="BT1456" s="21">
        <v>30</v>
      </c>
      <c r="BU1456" s="21">
        <f t="shared" si="71"/>
        <v>20</v>
      </c>
      <c r="BV1456" s="21">
        <v>1652</v>
      </c>
      <c r="BW1456" s="21">
        <f t="shared" si="72"/>
        <v>50</v>
      </c>
      <c r="DC1456" s="21">
        <v>1752</v>
      </c>
      <c r="DD1456" s="21">
        <v>50</v>
      </c>
      <c r="DF1456" s="21">
        <v>1652</v>
      </c>
      <c r="DG1456" s="21">
        <f t="shared" si="70"/>
        <v>50</v>
      </c>
    </row>
    <row r="1457" spans="71:111" x14ac:dyDescent="0.2">
      <c r="BS1457" s="21">
        <v>1753</v>
      </c>
      <c r="BT1457" s="21">
        <v>30</v>
      </c>
      <c r="BU1457" s="21">
        <f t="shared" si="71"/>
        <v>20</v>
      </c>
      <c r="BV1457" s="21">
        <v>1653</v>
      </c>
      <c r="BW1457" s="21">
        <f t="shared" si="72"/>
        <v>50</v>
      </c>
      <c r="DC1457" s="21">
        <v>1753</v>
      </c>
      <c r="DD1457" s="21">
        <v>50</v>
      </c>
      <c r="DF1457" s="21">
        <v>1653</v>
      </c>
      <c r="DG1457" s="21">
        <f t="shared" si="70"/>
        <v>50</v>
      </c>
    </row>
    <row r="1458" spans="71:111" x14ac:dyDescent="0.2">
      <c r="BS1458" s="21">
        <v>1754</v>
      </c>
      <c r="BT1458" s="21">
        <v>30</v>
      </c>
      <c r="BU1458" s="21">
        <f t="shared" si="71"/>
        <v>20</v>
      </c>
      <c r="BV1458" s="21">
        <v>1654</v>
      </c>
      <c r="BW1458" s="21">
        <f t="shared" si="72"/>
        <v>50</v>
      </c>
      <c r="DC1458" s="21">
        <v>1754</v>
      </c>
      <c r="DD1458" s="21">
        <v>50</v>
      </c>
      <c r="DF1458" s="21">
        <v>1654</v>
      </c>
      <c r="DG1458" s="21">
        <f t="shared" si="70"/>
        <v>50</v>
      </c>
    </row>
    <row r="1459" spans="71:111" x14ac:dyDescent="0.2">
      <c r="BS1459" s="21">
        <v>1755</v>
      </c>
      <c r="BT1459" s="21">
        <v>30</v>
      </c>
      <c r="BU1459" s="21">
        <f t="shared" si="71"/>
        <v>20</v>
      </c>
      <c r="BV1459" s="21">
        <v>1655</v>
      </c>
      <c r="BW1459" s="21">
        <f t="shared" si="72"/>
        <v>50</v>
      </c>
      <c r="DC1459" s="21">
        <v>1755</v>
      </c>
      <c r="DD1459" s="21">
        <v>50</v>
      </c>
      <c r="DF1459" s="21">
        <v>1655</v>
      </c>
      <c r="DG1459" s="21">
        <f t="shared" si="70"/>
        <v>50</v>
      </c>
    </row>
    <row r="1460" spans="71:111" x14ac:dyDescent="0.2">
      <c r="BS1460" s="21">
        <v>1756</v>
      </c>
      <c r="BT1460" s="21">
        <v>30</v>
      </c>
      <c r="BU1460" s="21">
        <f t="shared" si="71"/>
        <v>20</v>
      </c>
      <c r="BV1460" s="21">
        <v>1656</v>
      </c>
      <c r="BW1460" s="21">
        <f t="shared" si="72"/>
        <v>50</v>
      </c>
      <c r="DC1460" s="21">
        <v>1756</v>
      </c>
      <c r="DD1460" s="21">
        <v>50</v>
      </c>
      <c r="DF1460" s="21">
        <v>1656</v>
      </c>
      <c r="DG1460" s="21">
        <f t="shared" si="70"/>
        <v>50</v>
      </c>
    </row>
    <row r="1461" spans="71:111" x14ac:dyDescent="0.2">
      <c r="BS1461" s="21">
        <v>1757</v>
      </c>
      <c r="BT1461" s="21">
        <v>30</v>
      </c>
      <c r="BU1461" s="21">
        <f t="shared" si="71"/>
        <v>20</v>
      </c>
      <c r="BV1461" s="21">
        <v>1657</v>
      </c>
      <c r="BW1461" s="21">
        <f t="shared" si="72"/>
        <v>50</v>
      </c>
      <c r="DC1461" s="21">
        <v>1757</v>
      </c>
      <c r="DD1461" s="21">
        <v>50</v>
      </c>
      <c r="DF1461" s="21">
        <v>1657</v>
      </c>
      <c r="DG1461" s="21">
        <f t="shared" si="70"/>
        <v>50</v>
      </c>
    </row>
    <row r="1462" spans="71:111" x14ac:dyDescent="0.2">
      <c r="BS1462" s="21">
        <v>1758</v>
      </c>
      <c r="BT1462" s="21">
        <v>30</v>
      </c>
      <c r="BU1462" s="21">
        <f t="shared" si="71"/>
        <v>20</v>
      </c>
      <c r="BV1462" s="21">
        <v>1658</v>
      </c>
      <c r="BW1462" s="21">
        <f t="shared" si="72"/>
        <v>50</v>
      </c>
      <c r="DC1462" s="21">
        <v>1758</v>
      </c>
      <c r="DD1462" s="21">
        <v>50</v>
      </c>
      <c r="DF1462" s="21">
        <v>1658</v>
      </c>
      <c r="DG1462" s="21">
        <f t="shared" si="70"/>
        <v>50</v>
      </c>
    </row>
    <row r="1463" spans="71:111" x14ac:dyDescent="0.2">
      <c r="BS1463" s="21">
        <v>1759</v>
      </c>
      <c r="BT1463" s="21">
        <v>30</v>
      </c>
      <c r="BU1463" s="21">
        <f t="shared" si="71"/>
        <v>20</v>
      </c>
      <c r="BV1463" s="21">
        <v>1659</v>
      </c>
      <c r="BW1463" s="21">
        <f t="shared" si="72"/>
        <v>50</v>
      </c>
      <c r="DC1463" s="21">
        <v>1759</v>
      </c>
      <c r="DD1463" s="21">
        <v>50</v>
      </c>
      <c r="DF1463" s="21">
        <v>1659</v>
      </c>
      <c r="DG1463" s="21">
        <f t="shared" si="70"/>
        <v>50</v>
      </c>
    </row>
    <row r="1464" spans="71:111" x14ac:dyDescent="0.2">
      <c r="BS1464" s="21">
        <v>1760</v>
      </c>
      <c r="BT1464" s="21">
        <v>30</v>
      </c>
      <c r="BU1464" s="21">
        <f t="shared" si="71"/>
        <v>20</v>
      </c>
      <c r="BV1464" s="21">
        <v>1660</v>
      </c>
      <c r="BW1464" s="21">
        <f t="shared" si="72"/>
        <v>50</v>
      </c>
      <c r="DC1464" s="21">
        <v>1760</v>
      </c>
      <c r="DD1464" s="21">
        <v>50</v>
      </c>
      <c r="DF1464" s="21">
        <v>1660</v>
      </c>
      <c r="DG1464" s="21">
        <f t="shared" si="70"/>
        <v>50</v>
      </c>
    </row>
    <row r="1465" spans="71:111" x14ac:dyDescent="0.2">
      <c r="BS1465" s="21">
        <v>1761</v>
      </c>
      <c r="BT1465" s="21">
        <v>30</v>
      </c>
      <c r="BU1465" s="21">
        <f t="shared" si="71"/>
        <v>20</v>
      </c>
      <c r="BV1465" s="21">
        <v>1661</v>
      </c>
      <c r="BW1465" s="21">
        <f t="shared" si="72"/>
        <v>50</v>
      </c>
      <c r="DC1465" s="21">
        <v>1761</v>
      </c>
      <c r="DD1465" s="21">
        <v>50</v>
      </c>
      <c r="DF1465" s="21">
        <v>1661</v>
      </c>
      <c r="DG1465" s="21">
        <f t="shared" ref="DG1465:DG1528" si="73">DD1365</f>
        <v>50</v>
      </c>
    </row>
    <row r="1466" spans="71:111" x14ac:dyDescent="0.2">
      <c r="BS1466" s="21">
        <v>1762</v>
      </c>
      <c r="BT1466" s="21">
        <v>30</v>
      </c>
      <c r="BU1466" s="21">
        <f t="shared" si="71"/>
        <v>20</v>
      </c>
      <c r="BV1466" s="21">
        <v>1662</v>
      </c>
      <c r="BW1466" s="21">
        <f t="shared" si="72"/>
        <v>50</v>
      </c>
      <c r="DC1466" s="21">
        <v>1762</v>
      </c>
      <c r="DD1466" s="21">
        <v>50</v>
      </c>
      <c r="DF1466" s="21">
        <v>1662</v>
      </c>
      <c r="DG1466" s="21">
        <f t="shared" si="73"/>
        <v>50</v>
      </c>
    </row>
    <row r="1467" spans="71:111" x14ac:dyDescent="0.2">
      <c r="BS1467" s="21">
        <v>1763</v>
      </c>
      <c r="BT1467" s="21">
        <v>30</v>
      </c>
      <c r="BU1467" s="21">
        <f t="shared" si="71"/>
        <v>20</v>
      </c>
      <c r="BV1467" s="21">
        <v>1663</v>
      </c>
      <c r="BW1467" s="21">
        <f t="shared" si="72"/>
        <v>50</v>
      </c>
      <c r="DC1467" s="21">
        <v>1763</v>
      </c>
      <c r="DD1467" s="21">
        <v>50</v>
      </c>
      <c r="DF1467" s="21">
        <v>1663</v>
      </c>
      <c r="DG1467" s="21">
        <f t="shared" si="73"/>
        <v>50</v>
      </c>
    </row>
    <row r="1468" spans="71:111" x14ac:dyDescent="0.2">
      <c r="BS1468" s="21">
        <v>1764</v>
      </c>
      <c r="BT1468" s="21">
        <v>30</v>
      </c>
      <c r="BU1468" s="21">
        <f t="shared" si="71"/>
        <v>20</v>
      </c>
      <c r="BV1468" s="21">
        <v>1664</v>
      </c>
      <c r="BW1468" s="21">
        <f t="shared" si="72"/>
        <v>50</v>
      </c>
      <c r="DC1468" s="21">
        <v>1764</v>
      </c>
      <c r="DD1468" s="21">
        <v>50</v>
      </c>
      <c r="DF1468" s="21">
        <v>1664</v>
      </c>
      <c r="DG1468" s="21">
        <f t="shared" si="73"/>
        <v>50</v>
      </c>
    </row>
    <row r="1469" spans="71:111" x14ac:dyDescent="0.2">
      <c r="BS1469" s="21">
        <v>1765</v>
      </c>
      <c r="BT1469" s="21">
        <v>30</v>
      </c>
      <c r="BU1469" s="21">
        <f t="shared" si="71"/>
        <v>20</v>
      </c>
      <c r="BV1469" s="21">
        <v>1665</v>
      </c>
      <c r="BW1469" s="21">
        <f t="shared" si="72"/>
        <v>50</v>
      </c>
      <c r="DC1469" s="21">
        <v>1765</v>
      </c>
      <c r="DD1469" s="21">
        <v>50</v>
      </c>
      <c r="DF1469" s="21">
        <v>1665</v>
      </c>
      <c r="DG1469" s="21">
        <f t="shared" si="73"/>
        <v>50</v>
      </c>
    </row>
    <row r="1470" spans="71:111" x14ac:dyDescent="0.2">
      <c r="BS1470" s="21">
        <v>1766</v>
      </c>
      <c r="BT1470" s="21">
        <v>30</v>
      </c>
      <c r="BU1470" s="21">
        <f t="shared" si="71"/>
        <v>20</v>
      </c>
      <c r="BV1470" s="21">
        <v>1666</v>
      </c>
      <c r="BW1470" s="21">
        <f t="shared" si="72"/>
        <v>50</v>
      </c>
      <c r="DC1470" s="21">
        <v>1766</v>
      </c>
      <c r="DD1470" s="21">
        <v>50</v>
      </c>
      <c r="DF1470" s="21">
        <v>1666</v>
      </c>
      <c r="DG1470" s="21">
        <f t="shared" si="73"/>
        <v>50</v>
      </c>
    </row>
    <row r="1471" spans="71:111" x14ac:dyDescent="0.2">
      <c r="BS1471" s="21">
        <v>1767</v>
      </c>
      <c r="BT1471" s="21">
        <v>30</v>
      </c>
      <c r="BU1471" s="21">
        <f t="shared" si="71"/>
        <v>20</v>
      </c>
      <c r="BV1471" s="21">
        <v>1667</v>
      </c>
      <c r="BW1471" s="21">
        <f t="shared" si="72"/>
        <v>50</v>
      </c>
      <c r="DC1471" s="21">
        <v>1767</v>
      </c>
      <c r="DD1471" s="21">
        <v>50</v>
      </c>
      <c r="DF1471" s="21">
        <v>1667</v>
      </c>
      <c r="DG1471" s="21">
        <f t="shared" si="73"/>
        <v>50</v>
      </c>
    </row>
    <row r="1472" spans="71:111" x14ac:dyDescent="0.2">
      <c r="BS1472" s="21">
        <v>1768</v>
      </c>
      <c r="BT1472" s="21">
        <v>30</v>
      </c>
      <c r="BU1472" s="21">
        <f t="shared" si="71"/>
        <v>20</v>
      </c>
      <c r="BV1472" s="21">
        <v>1668</v>
      </c>
      <c r="BW1472" s="21">
        <f t="shared" si="72"/>
        <v>50</v>
      </c>
      <c r="DC1472" s="21">
        <v>1768</v>
      </c>
      <c r="DD1472" s="21">
        <v>50</v>
      </c>
      <c r="DF1472" s="21">
        <v>1668</v>
      </c>
      <c r="DG1472" s="21">
        <f t="shared" si="73"/>
        <v>50</v>
      </c>
    </row>
    <row r="1473" spans="71:111" x14ac:dyDescent="0.2">
      <c r="BS1473" s="21">
        <v>1769</v>
      </c>
      <c r="BT1473" s="21">
        <v>30</v>
      </c>
      <c r="BU1473" s="21">
        <f t="shared" si="71"/>
        <v>20</v>
      </c>
      <c r="BV1473" s="21">
        <v>1669</v>
      </c>
      <c r="BW1473" s="21">
        <f t="shared" si="72"/>
        <v>50</v>
      </c>
      <c r="DC1473" s="21">
        <v>1769</v>
      </c>
      <c r="DD1473" s="21">
        <v>50</v>
      </c>
      <c r="DF1473" s="21">
        <v>1669</v>
      </c>
      <c r="DG1473" s="21">
        <f t="shared" si="73"/>
        <v>50</v>
      </c>
    </row>
    <row r="1474" spans="71:111" x14ac:dyDescent="0.2">
      <c r="BS1474" s="21">
        <v>1770</v>
      </c>
      <c r="BT1474" s="21">
        <v>30</v>
      </c>
      <c r="BU1474" s="21">
        <f t="shared" si="71"/>
        <v>20</v>
      </c>
      <c r="BV1474" s="21">
        <v>1670</v>
      </c>
      <c r="BW1474" s="21">
        <f t="shared" si="72"/>
        <v>50</v>
      </c>
      <c r="DC1474" s="21">
        <v>1770</v>
      </c>
      <c r="DD1474" s="21">
        <v>50</v>
      </c>
      <c r="DF1474" s="21">
        <v>1670</v>
      </c>
      <c r="DG1474" s="21">
        <f t="shared" si="73"/>
        <v>50</v>
      </c>
    </row>
    <row r="1475" spans="71:111" x14ac:dyDescent="0.2">
      <c r="BS1475" s="21">
        <v>1771</v>
      </c>
      <c r="BT1475" s="21">
        <v>30</v>
      </c>
      <c r="BU1475" s="21">
        <f t="shared" si="71"/>
        <v>20</v>
      </c>
      <c r="BV1475" s="21">
        <v>1671</v>
      </c>
      <c r="BW1475" s="21">
        <f t="shared" si="72"/>
        <v>50</v>
      </c>
      <c r="DC1475" s="21">
        <v>1771</v>
      </c>
      <c r="DD1475" s="21">
        <v>50</v>
      </c>
      <c r="DF1475" s="21">
        <v>1671</v>
      </c>
      <c r="DG1475" s="21">
        <f t="shared" si="73"/>
        <v>50</v>
      </c>
    </row>
    <row r="1476" spans="71:111" x14ac:dyDescent="0.2">
      <c r="BS1476" s="21">
        <v>1772</v>
      </c>
      <c r="BT1476" s="21">
        <v>30</v>
      </c>
      <c r="BU1476" s="21">
        <f t="shared" si="71"/>
        <v>20</v>
      </c>
      <c r="BV1476" s="21">
        <v>1672</v>
      </c>
      <c r="BW1476" s="21">
        <f t="shared" si="72"/>
        <v>50</v>
      </c>
      <c r="DC1476" s="21">
        <v>1772</v>
      </c>
      <c r="DD1476" s="21">
        <v>50</v>
      </c>
      <c r="DF1476" s="21">
        <v>1672</v>
      </c>
      <c r="DG1476" s="21">
        <f t="shared" si="73"/>
        <v>50</v>
      </c>
    </row>
    <row r="1477" spans="71:111" x14ac:dyDescent="0.2">
      <c r="BS1477" s="21">
        <v>1773</v>
      </c>
      <c r="BT1477" s="21">
        <v>30</v>
      </c>
      <c r="BU1477" s="21">
        <f t="shared" si="71"/>
        <v>20</v>
      </c>
      <c r="BV1477" s="21">
        <v>1673</v>
      </c>
      <c r="BW1477" s="21">
        <f t="shared" si="72"/>
        <v>50</v>
      </c>
      <c r="DC1477" s="21">
        <v>1773</v>
      </c>
      <c r="DD1477" s="21">
        <v>50</v>
      </c>
      <c r="DF1477" s="21">
        <v>1673</v>
      </c>
      <c r="DG1477" s="21">
        <f t="shared" si="73"/>
        <v>50</v>
      </c>
    </row>
    <row r="1478" spans="71:111" x14ac:dyDescent="0.2">
      <c r="BS1478" s="21">
        <v>1774</v>
      </c>
      <c r="BT1478" s="21">
        <v>30</v>
      </c>
      <c r="BU1478" s="21">
        <f t="shared" ref="BU1478:BU1541" si="74">BU1477</f>
        <v>20</v>
      </c>
      <c r="BV1478" s="21">
        <v>1674</v>
      </c>
      <c r="BW1478" s="21">
        <f t="shared" ref="BW1478:BW1541" si="75">BW1477</f>
        <v>50</v>
      </c>
      <c r="DC1478" s="21">
        <v>1774</v>
      </c>
      <c r="DD1478" s="21">
        <v>50</v>
      </c>
      <c r="DF1478" s="21">
        <v>1674</v>
      </c>
      <c r="DG1478" s="21">
        <f t="shared" si="73"/>
        <v>50</v>
      </c>
    </row>
    <row r="1479" spans="71:111" x14ac:dyDescent="0.2">
      <c r="BS1479" s="21">
        <v>1775</v>
      </c>
      <c r="BT1479" s="21">
        <v>30</v>
      </c>
      <c r="BU1479" s="21">
        <f t="shared" si="74"/>
        <v>20</v>
      </c>
      <c r="BV1479" s="21">
        <v>1675</v>
      </c>
      <c r="BW1479" s="21">
        <f t="shared" si="75"/>
        <v>50</v>
      </c>
      <c r="DC1479" s="21">
        <v>1775</v>
      </c>
      <c r="DD1479" s="21">
        <v>50</v>
      </c>
      <c r="DF1479" s="21">
        <v>1675</v>
      </c>
      <c r="DG1479" s="21">
        <f t="shared" si="73"/>
        <v>50</v>
      </c>
    </row>
    <row r="1480" spans="71:111" x14ac:dyDescent="0.2">
      <c r="BS1480" s="21">
        <v>1776</v>
      </c>
      <c r="BT1480" s="21">
        <v>30</v>
      </c>
      <c r="BU1480" s="21">
        <f t="shared" si="74"/>
        <v>20</v>
      </c>
      <c r="BV1480" s="21">
        <v>1676</v>
      </c>
      <c r="BW1480" s="21">
        <f t="shared" si="75"/>
        <v>50</v>
      </c>
      <c r="DC1480" s="21">
        <v>1776</v>
      </c>
      <c r="DD1480" s="21">
        <v>50</v>
      </c>
      <c r="DF1480" s="21">
        <v>1676</v>
      </c>
      <c r="DG1480" s="21">
        <f t="shared" si="73"/>
        <v>50</v>
      </c>
    </row>
    <row r="1481" spans="71:111" x14ac:dyDescent="0.2">
      <c r="BS1481" s="21">
        <v>1777</v>
      </c>
      <c r="BT1481" s="21">
        <v>30</v>
      </c>
      <c r="BU1481" s="21">
        <f t="shared" si="74"/>
        <v>20</v>
      </c>
      <c r="BV1481" s="21">
        <v>1677</v>
      </c>
      <c r="BW1481" s="21">
        <f t="shared" si="75"/>
        <v>50</v>
      </c>
      <c r="DC1481" s="21">
        <v>1777</v>
      </c>
      <c r="DD1481" s="21">
        <v>50</v>
      </c>
      <c r="DF1481" s="21">
        <v>1677</v>
      </c>
      <c r="DG1481" s="21">
        <f t="shared" si="73"/>
        <v>50</v>
      </c>
    </row>
    <row r="1482" spans="71:111" x14ac:dyDescent="0.2">
      <c r="BS1482" s="21">
        <v>1778</v>
      </c>
      <c r="BT1482" s="21">
        <v>30</v>
      </c>
      <c r="BU1482" s="21">
        <f t="shared" si="74"/>
        <v>20</v>
      </c>
      <c r="BV1482" s="21">
        <v>1678</v>
      </c>
      <c r="BW1482" s="21">
        <f t="shared" si="75"/>
        <v>50</v>
      </c>
      <c r="DC1482" s="21">
        <v>1778</v>
      </c>
      <c r="DD1482" s="21">
        <v>50</v>
      </c>
      <c r="DF1482" s="21">
        <v>1678</v>
      </c>
      <c r="DG1482" s="21">
        <f t="shared" si="73"/>
        <v>50</v>
      </c>
    </row>
    <row r="1483" spans="71:111" x14ac:dyDescent="0.2">
      <c r="BS1483" s="21">
        <v>1779</v>
      </c>
      <c r="BT1483" s="21">
        <v>30</v>
      </c>
      <c r="BU1483" s="21">
        <f t="shared" si="74"/>
        <v>20</v>
      </c>
      <c r="BV1483" s="21">
        <v>1679</v>
      </c>
      <c r="BW1483" s="21">
        <f t="shared" si="75"/>
        <v>50</v>
      </c>
      <c r="DC1483" s="21">
        <v>1779</v>
      </c>
      <c r="DD1483" s="21">
        <v>50</v>
      </c>
      <c r="DF1483" s="21">
        <v>1679</v>
      </c>
      <c r="DG1483" s="21">
        <f t="shared" si="73"/>
        <v>50</v>
      </c>
    </row>
    <row r="1484" spans="71:111" x14ac:dyDescent="0.2">
      <c r="BS1484" s="21">
        <v>1780</v>
      </c>
      <c r="BT1484" s="21">
        <v>30</v>
      </c>
      <c r="BU1484" s="21">
        <f t="shared" si="74"/>
        <v>20</v>
      </c>
      <c r="BV1484" s="21">
        <v>1680</v>
      </c>
      <c r="BW1484" s="21">
        <f t="shared" si="75"/>
        <v>50</v>
      </c>
      <c r="DC1484" s="21">
        <v>1780</v>
      </c>
      <c r="DD1484" s="21">
        <v>50</v>
      </c>
      <c r="DF1484" s="21">
        <v>1680</v>
      </c>
      <c r="DG1484" s="21">
        <f t="shared" si="73"/>
        <v>50</v>
      </c>
    </row>
    <row r="1485" spans="71:111" x14ac:dyDescent="0.2">
      <c r="BS1485" s="21">
        <v>1781</v>
      </c>
      <c r="BT1485" s="21">
        <v>30</v>
      </c>
      <c r="BU1485" s="21">
        <f t="shared" si="74"/>
        <v>20</v>
      </c>
      <c r="BV1485" s="21">
        <v>1681</v>
      </c>
      <c r="BW1485" s="21">
        <f t="shared" si="75"/>
        <v>50</v>
      </c>
      <c r="DC1485" s="21">
        <v>1781</v>
      </c>
      <c r="DD1485" s="21">
        <v>50</v>
      </c>
      <c r="DF1485" s="21">
        <v>1681</v>
      </c>
      <c r="DG1485" s="21">
        <f t="shared" si="73"/>
        <v>50</v>
      </c>
    </row>
    <row r="1486" spans="71:111" x14ac:dyDescent="0.2">
      <c r="BS1486" s="21">
        <v>1782</v>
      </c>
      <c r="BT1486" s="21">
        <v>30</v>
      </c>
      <c r="BU1486" s="21">
        <f t="shared" si="74"/>
        <v>20</v>
      </c>
      <c r="BV1486" s="21">
        <v>1682</v>
      </c>
      <c r="BW1486" s="21">
        <f t="shared" si="75"/>
        <v>50</v>
      </c>
      <c r="DC1486" s="21">
        <v>1782</v>
      </c>
      <c r="DD1486" s="21">
        <v>50</v>
      </c>
      <c r="DF1486" s="21">
        <v>1682</v>
      </c>
      <c r="DG1486" s="21">
        <f t="shared" si="73"/>
        <v>50</v>
      </c>
    </row>
    <row r="1487" spans="71:111" x14ac:dyDescent="0.2">
      <c r="BS1487" s="21">
        <v>1783</v>
      </c>
      <c r="BT1487" s="21">
        <v>30</v>
      </c>
      <c r="BU1487" s="21">
        <f t="shared" si="74"/>
        <v>20</v>
      </c>
      <c r="BV1487" s="21">
        <v>1683</v>
      </c>
      <c r="BW1487" s="21">
        <f t="shared" si="75"/>
        <v>50</v>
      </c>
      <c r="DC1487" s="21">
        <v>1783</v>
      </c>
      <c r="DD1487" s="21">
        <v>50</v>
      </c>
      <c r="DF1487" s="21">
        <v>1683</v>
      </c>
      <c r="DG1487" s="21">
        <f t="shared" si="73"/>
        <v>50</v>
      </c>
    </row>
    <row r="1488" spans="71:111" x14ac:dyDescent="0.2">
      <c r="BS1488" s="21">
        <v>1784</v>
      </c>
      <c r="BT1488" s="21">
        <v>30</v>
      </c>
      <c r="BU1488" s="21">
        <f t="shared" si="74"/>
        <v>20</v>
      </c>
      <c r="BV1488" s="21">
        <v>1684</v>
      </c>
      <c r="BW1488" s="21">
        <f t="shared" si="75"/>
        <v>50</v>
      </c>
      <c r="DC1488" s="21">
        <v>1784</v>
      </c>
      <c r="DD1488" s="21">
        <v>50</v>
      </c>
      <c r="DF1488" s="21">
        <v>1684</v>
      </c>
      <c r="DG1488" s="21">
        <f t="shared" si="73"/>
        <v>50</v>
      </c>
    </row>
    <row r="1489" spans="71:111" x14ac:dyDescent="0.2">
      <c r="BS1489" s="21">
        <v>1785</v>
      </c>
      <c r="BT1489" s="21">
        <v>30</v>
      </c>
      <c r="BU1489" s="21">
        <f t="shared" si="74"/>
        <v>20</v>
      </c>
      <c r="BV1489" s="21">
        <v>1685</v>
      </c>
      <c r="BW1489" s="21">
        <f t="shared" si="75"/>
        <v>50</v>
      </c>
      <c r="DC1489" s="21">
        <v>1785</v>
      </c>
      <c r="DD1489" s="21">
        <v>50</v>
      </c>
      <c r="DF1489" s="21">
        <v>1685</v>
      </c>
      <c r="DG1489" s="21">
        <f t="shared" si="73"/>
        <v>50</v>
      </c>
    </row>
    <row r="1490" spans="71:111" x14ac:dyDescent="0.2">
      <c r="BS1490" s="21">
        <v>1786</v>
      </c>
      <c r="BT1490" s="21">
        <v>30</v>
      </c>
      <c r="BU1490" s="21">
        <f t="shared" si="74"/>
        <v>20</v>
      </c>
      <c r="BV1490" s="21">
        <v>1686</v>
      </c>
      <c r="BW1490" s="21">
        <f t="shared" si="75"/>
        <v>50</v>
      </c>
      <c r="DC1490" s="21">
        <v>1786</v>
      </c>
      <c r="DD1490" s="21">
        <v>50</v>
      </c>
      <c r="DF1490" s="21">
        <v>1686</v>
      </c>
      <c r="DG1490" s="21">
        <f t="shared" si="73"/>
        <v>50</v>
      </c>
    </row>
    <row r="1491" spans="71:111" x14ac:dyDescent="0.2">
      <c r="BS1491" s="21">
        <v>1787</v>
      </c>
      <c r="BT1491" s="21">
        <v>30</v>
      </c>
      <c r="BU1491" s="21">
        <f t="shared" si="74"/>
        <v>20</v>
      </c>
      <c r="BV1491" s="21">
        <v>1687</v>
      </c>
      <c r="BW1491" s="21">
        <f t="shared" si="75"/>
        <v>50</v>
      </c>
      <c r="DC1491" s="21">
        <v>1787</v>
      </c>
      <c r="DD1491" s="21">
        <v>50</v>
      </c>
      <c r="DF1491" s="21">
        <v>1687</v>
      </c>
      <c r="DG1491" s="21">
        <f t="shared" si="73"/>
        <v>50</v>
      </c>
    </row>
    <row r="1492" spans="71:111" x14ac:dyDescent="0.2">
      <c r="BS1492" s="21">
        <v>1788</v>
      </c>
      <c r="BT1492" s="21">
        <v>30</v>
      </c>
      <c r="BU1492" s="21">
        <f t="shared" si="74"/>
        <v>20</v>
      </c>
      <c r="BV1492" s="21">
        <v>1688</v>
      </c>
      <c r="BW1492" s="21">
        <f t="shared" si="75"/>
        <v>50</v>
      </c>
      <c r="DC1492" s="21">
        <v>1788</v>
      </c>
      <c r="DD1492" s="21">
        <v>50</v>
      </c>
      <c r="DF1492" s="21">
        <v>1688</v>
      </c>
      <c r="DG1492" s="21">
        <f t="shared" si="73"/>
        <v>50</v>
      </c>
    </row>
    <row r="1493" spans="71:111" x14ac:dyDescent="0.2">
      <c r="BS1493" s="21">
        <v>1789</v>
      </c>
      <c r="BT1493" s="21">
        <v>30</v>
      </c>
      <c r="BU1493" s="21">
        <f t="shared" si="74"/>
        <v>20</v>
      </c>
      <c r="BV1493" s="21">
        <v>1689</v>
      </c>
      <c r="BW1493" s="21">
        <f t="shared" si="75"/>
        <v>50</v>
      </c>
      <c r="DC1493" s="21">
        <v>1789</v>
      </c>
      <c r="DD1493" s="21">
        <v>50</v>
      </c>
      <c r="DF1493" s="21">
        <v>1689</v>
      </c>
      <c r="DG1493" s="21">
        <f t="shared" si="73"/>
        <v>50</v>
      </c>
    </row>
    <row r="1494" spans="71:111" x14ac:dyDescent="0.2">
      <c r="BS1494" s="21">
        <v>1790</v>
      </c>
      <c r="BT1494" s="21">
        <v>30</v>
      </c>
      <c r="BU1494" s="21">
        <f t="shared" si="74"/>
        <v>20</v>
      </c>
      <c r="BV1494" s="21">
        <v>1690</v>
      </c>
      <c r="BW1494" s="21">
        <f t="shared" si="75"/>
        <v>50</v>
      </c>
      <c r="DC1494" s="21">
        <v>1790</v>
      </c>
      <c r="DD1494" s="21">
        <v>50</v>
      </c>
      <c r="DF1494" s="21">
        <v>1690</v>
      </c>
      <c r="DG1494" s="21">
        <f t="shared" si="73"/>
        <v>50</v>
      </c>
    </row>
    <row r="1495" spans="71:111" x14ac:dyDescent="0.2">
      <c r="BS1495" s="21">
        <v>1791</v>
      </c>
      <c r="BT1495" s="21">
        <v>30</v>
      </c>
      <c r="BU1495" s="21">
        <f t="shared" si="74"/>
        <v>20</v>
      </c>
      <c r="BV1495" s="21">
        <v>1691</v>
      </c>
      <c r="BW1495" s="21">
        <f t="shared" si="75"/>
        <v>50</v>
      </c>
      <c r="DC1495" s="21">
        <v>1791</v>
      </c>
      <c r="DD1495" s="21">
        <v>50</v>
      </c>
      <c r="DF1495" s="21">
        <v>1691</v>
      </c>
      <c r="DG1495" s="21">
        <f t="shared" si="73"/>
        <v>50</v>
      </c>
    </row>
    <row r="1496" spans="71:111" x14ac:dyDescent="0.2">
      <c r="BS1496" s="21">
        <v>1792</v>
      </c>
      <c r="BT1496" s="21">
        <v>30</v>
      </c>
      <c r="BU1496" s="21">
        <f t="shared" si="74"/>
        <v>20</v>
      </c>
      <c r="BV1496" s="21">
        <v>1692</v>
      </c>
      <c r="BW1496" s="21">
        <f t="shared" si="75"/>
        <v>50</v>
      </c>
      <c r="DC1496" s="21">
        <v>1792</v>
      </c>
      <c r="DD1496" s="21">
        <v>50</v>
      </c>
      <c r="DF1496" s="21">
        <v>1692</v>
      </c>
      <c r="DG1496" s="21">
        <f t="shared" si="73"/>
        <v>50</v>
      </c>
    </row>
    <row r="1497" spans="71:111" x14ac:dyDescent="0.2">
      <c r="BS1497" s="21">
        <v>1793</v>
      </c>
      <c r="BT1497" s="21">
        <v>30</v>
      </c>
      <c r="BU1497" s="21">
        <f t="shared" si="74"/>
        <v>20</v>
      </c>
      <c r="BV1497" s="21">
        <v>1693</v>
      </c>
      <c r="BW1497" s="21">
        <f t="shared" si="75"/>
        <v>50</v>
      </c>
      <c r="DC1497" s="21">
        <v>1793</v>
      </c>
      <c r="DD1497" s="21">
        <v>50</v>
      </c>
      <c r="DF1497" s="21">
        <v>1693</v>
      </c>
      <c r="DG1497" s="21">
        <f t="shared" si="73"/>
        <v>50</v>
      </c>
    </row>
    <row r="1498" spans="71:111" x14ac:dyDescent="0.2">
      <c r="BS1498" s="21">
        <v>1794</v>
      </c>
      <c r="BT1498" s="21">
        <v>30</v>
      </c>
      <c r="BU1498" s="21">
        <f t="shared" si="74"/>
        <v>20</v>
      </c>
      <c r="BV1498" s="21">
        <v>1694</v>
      </c>
      <c r="BW1498" s="21">
        <f t="shared" si="75"/>
        <v>50</v>
      </c>
      <c r="DC1498" s="21">
        <v>1794</v>
      </c>
      <c r="DD1498" s="21">
        <v>50</v>
      </c>
      <c r="DF1498" s="21">
        <v>1694</v>
      </c>
      <c r="DG1498" s="21">
        <f t="shared" si="73"/>
        <v>50</v>
      </c>
    </row>
    <row r="1499" spans="71:111" x14ac:dyDescent="0.2">
      <c r="BS1499" s="21">
        <v>1795</v>
      </c>
      <c r="BT1499" s="21">
        <v>30</v>
      </c>
      <c r="BU1499" s="21">
        <f t="shared" si="74"/>
        <v>20</v>
      </c>
      <c r="BV1499" s="21">
        <v>1695</v>
      </c>
      <c r="BW1499" s="21">
        <f t="shared" si="75"/>
        <v>50</v>
      </c>
      <c r="DC1499" s="21">
        <v>1795</v>
      </c>
      <c r="DD1499" s="21">
        <v>50</v>
      </c>
      <c r="DF1499" s="21">
        <v>1695</v>
      </c>
      <c r="DG1499" s="21">
        <f t="shared" si="73"/>
        <v>50</v>
      </c>
    </row>
    <row r="1500" spans="71:111" x14ac:dyDescent="0.2">
      <c r="BS1500" s="21">
        <v>1796</v>
      </c>
      <c r="BT1500" s="21">
        <v>30</v>
      </c>
      <c r="BU1500" s="21">
        <f t="shared" si="74"/>
        <v>20</v>
      </c>
      <c r="BV1500" s="21">
        <v>1696</v>
      </c>
      <c r="BW1500" s="21">
        <f t="shared" si="75"/>
        <v>50</v>
      </c>
      <c r="DC1500" s="21">
        <v>1796</v>
      </c>
      <c r="DD1500" s="21">
        <v>50</v>
      </c>
      <c r="DF1500" s="21">
        <v>1696</v>
      </c>
      <c r="DG1500" s="21">
        <f t="shared" si="73"/>
        <v>50</v>
      </c>
    </row>
    <row r="1501" spans="71:111" x14ac:dyDescent="0.2">
      <c r="BS1501" s="21">
        <v>1797</v>
      </c>
      <c r="BT1501" s="21">
        <v>30</v>
      </c>
      <c r="BU1501" s="21">
        <f t="shared" si="74"/>
        <v>20</v>
      </c>
      <c r="BV1501" s="21">
        <v>1697</v>
      </c>
      <c r="BW1501" s="21">
        <f t="shared" si="75"/>
        <v>50</v>
      </c>
      <c r="DC1501" s="21">
        <v>1797</v>
      </c>
      <c r="DD1501" s="21">
        <v>50</v>
      </c>
      <c r="DF1501" s="21">
        <v>1697</v>
      </c>
      <c r="DG1501" s="21">
        <f t="shared" si="73"/>
        <v>50</v>
      </c>
    </row>
    <row r="1502" spans="71:111" x14ac:dyDescent="0.2">
      <c r="BS1502" s="21">
        <v>1798</v>
      </c>
      <c r="BT1502" s="21">
        <v>30</v>
      </c>
      <c r="BU1502" s="21">
        <f t="shared" si="74"/>
        <v>20</v>
      </c>
      <c r="BV1502" s="21">
        <v>1698</v>
      </c>
      <c r="BW1502" s="21">
        <f t="shared" si="75"/>
        <v>50</v>
      </c>
      <c r="DC1502" s="21">
        <v>1798</v>
      </c>
      <c r="DD1502" s="21">
        <v>50</v>
      </c>
      <c r="DF1502" s="21">
        <v>1698</v>
      </c>
      <c r="DG1502" s="21">
        <f t="shared" si="73"/>
        <v>50</v>
      </c>
    </row>
    <row r="1503" spans="71:111" x14ac:dyDescent="0.2">
      <c r="BS1503" s="21">
        <v>1799</v>
      </c>
      <c r="BT1503" s="21">
        <v>30</v>
      </c>
      <c r="BU1503" s="21">
        <f t="shared" si="74"/>
        <v>20</v>
      </c>
      <c r="BV1503" s="21">
        <v>1699</v>
      </c>
      <c r="BW1503" s="21">
        <f t="shared" si="75"/>
        <v>50</v>
      </c>
      <c r="DC1503" s="21">
        <v>1799</v>
      </c>
      <c r="DD1503" s="21">
        <v>50</v>
      </c>
      <c r="DF1503" s="21">
        <v>1699</v>
      </c>
      <c r="DG1503" s="21">
        <f t="shared" si="73"/>
        <v>50</v>
      </c>
    </row>
    <row r="1504" spans="71:111" x14ac:dyDescent="0.2">
      <c r="BS1504" s="21">
        <v>1800</v>
      </c>
      <c r="BT1504" s="21">
        <v>30</v>
      </c>
      <c r="BU1504" s="21">
        <f t="shared" si="74"/>
        <v>20</v>
      </c>
      <c r="BV1504" s="21">
        <v>1700</v>
      </c>
      <c r="BW1504" s="21">
        <f t="shared" si="75"/>
        <v>50</v>
      </c>
      <c r="DC1504" s="21">
        <v>1800</v>
      </c>
      <c r="DD1504" s="21">
        <v>50</v>
      </c>
      <c r="DF1504" s="21">
        <v>1700</v>
      </c>
      <c r="DG1504" s="21">
        <f t="shared" si="73"/>
        <v>50</v>
      </c>
    </row>
    <row r="1505" spans="71:111" x14ac:dyDescent="0.2">
      <c r="BS1505" s="21">
        <v>1801</v>
      </c>
      <c r="BT1505" s="21">
        <v>30</v>
      </c>
      <c r="BU1505" s="21">
        <v>40</v>
      </c>
      <c r="BV1505" s="21">
        <v>1701</v>
      </c>
      <c r="BW1505" s="21">
        <f t="shared" si="75"/>
        <v>50</v>
      </c>
      <c r="DC1505" s="21">
        <v>1801</v>
      </c>
      <c r="DD1505" s="21">
        <v>50</v>
      </c>
      <c r="DF1505" s="21">
        <v>1701</v>
      </c>
      <c r="DG1505" s="21">
        <f t="shared" si="73"/>
        <v>50</v>
      </c>
    </row>
    <row r="1506" spans="71:111" x14ac:dyDescent="0.2">
      <c r="BS1506" s="21">
        <v>1802</v>
      </c>
      <c r="BT1506" s="21">
        <v>30</v>
      </c>
      <c r="BU1506" s="21">
        <f t="shared" si="74"/>
        <v>40</v>
      </c>
      <c r="BV1506" s="21">
        <v>1702</v>
      </c>
      <c r="BW1506" s="21">
        <f t="shared" si="75"/>
        <v>50</v>
      </c>
      <c r="DC1506" s="21">
        <v>1802</v>
      </c>
      <c r="DD1506" s="21">
        <v>50</v>
      </c>
      <c r="DF1506" s="21">
        <v>1702</v>
      </c>
      <c r="DG1506" s="21">
        <f t="shared" si="73"/>
        <v>50</v>
      </c>
    </row>
    <row r="1507" spans="71:111" x14ac:dyDescent="0.2">
      <c r="BS1507" s="21">
        <v>1803</v>
      </c>
      <c r="BT1507" s="21">
        <v>30</v>
      </c>
      <c r="BU1507" s="21">
        <f t="shared" si="74"/>
        <v>40</v>
      </c>
      <c r="BV1507" s="21">
        <v>1703</v>
      </c>
      <c r="BW1507" s="21">
        <f t="shared" si="75"/>
        <v>50</v>
      </c>
      <c r="DC1507" s="21">
        <v>1803</v>
      </c>
      <c r="DD1507" s="21">
        <v>50</v>
      </c>
      <c r="DF1507" s="21">
        <v>1703</v>
      </c>
      <c r="DG1507" s="21">
        <f t="shared" si="73"/>
        <v>50</v>
      </c>
    </row>
    <row r="1508" spans="71:111" x14ac:dyDescent="0.2">
      <c r="BS1508" s="21">
        <v>1804</v>
      </c>
      <c r="BT1508" s="21">
        <v>30</v>
      </c>
      <c r="BU1508" s="21">
        <f t="shared" si="74"/>
        <v>40</v>
      </c>
      <c r="BV1508" s="21">
        <v>1704</v>
      </c>
      <c r="BW1508" s="21">
        <f t="shared" si="75"/>
        <v>50</v>
      </c>
      <c r="DC1508" s="21">
        <v>1804</v>
      </c>
      <c r="DD1508" s="21">
        <v>50</v>
      </c>
      <c r="DF1508" s="21">
        <v>1704</v>
      </c>
      <c r="DG1508" s="21">
        <f t="shared" si="73"/>
        <v>50</v>
      </c>
    </row>
    <row r="1509" spans="71:111" x14ac:dyDescent="0.2">
      <c r="BS1509" s="21">
        <v>1805</v>
      </c>
      <c r="BT1509" s="21">
        <v>30</v>
      </c>
      <c r="BU1509" s="21">
        <f t="shared" si="74"/>
        <v>40</v>
      </c>
      <c r="BV1509" s="21">
        <v>1705</v>
      </c>
      <c r="BW1509" s="21">
        <f t="shared" si="75"/>
        <v>50</v>
      </c>
      <c r="DC1509" s="21">
        <v>1805</v>
      </c>
      <c r="DD1509" s="21">
        <v>50</v>
      </c>
      <c r="DF1509" s="21">
        <v>1705</v>
      </c>
      <c r="DG1509" s="21">
        <f t="shared" si="73"/>
        <v>50</v>
      </c>
    </row>
    <row r="1510" spans="71:111" x14ac:dyDescent="0.2">
      <c r="BS1510" s="21">
        <v>1806</v>
      </c>
      <c r="BT1510" s="21">
        <v>30</v>
      </c>
      <c r="BU1510" s="21">
        <f t="shared" si="74"/>
        <v>40</v>
      </c>
      <c r="BV1510" s="21">
        <v>1706</v>
      </c>
      <c r="BW1510" s="21">
        <f t="shared" si="75"/>
        <v>50</v>
      </c>
      <c r="DC1510" s="21">
        <v>1806</v>
      </c>
      <c r="DD1510" s="21">
        <v>50</v>
      </c>
      <c r="DF1510" s="21">
        <v>1706</v>
      </c>
      <c r="DG1510" s="21">
        <f t="shared" si="73"/>
        <v>50</v>
      </c>
    </row>
    <row r="1511" spans="71:111" x14ac:dyDescent="0.2">
      <c r="BS1511" s="21">
        <v>1807</v>
      </c>
      <c r="BT1511" s="21">
        <v>30</v>
      </c>
      <c r="BU1511" s="21">
        <f t="shared" si="74"/>
        <v>40</v>
      </c>
      <c r="BV1511" s="21">
        <v>1707</v>
      </c>
      <c r="BW1511" s="21">
        <f t="shared" si="75"/>
        <v>50</v>
      </c>
      <c r="DC1511" s="21">
        <v>1807</v>
      </c>
      <c r="DD1511" s="21">
        <v>50</v>
      </c>
      <c r="DF1511" s="21">
        <v>1707</v>
      </c>
      <c r="DG1511" s="21">
        <f t="shared" si="73"/>
        <v>50</v>
      </c>
    </row>
    <row r="1512" spans="71:111" x14ac:dyDescent="0.2">
      <c r="BS1512" s="21">
        <v>1808</v>
      </c>
      <c r="BT1512" s="21">
        <v>30</v>
      </c>
      <c r="BU1512" s="21">
        <f t="shared" si="74"/>
        <v>40</v>
      </c>
      <c r="BV1512" s="21">
        <v>1708</v>
      </c>
      <c r="BW1512" s="21">
        <f t="shared" si="75"/>
        <v>50</v>
      </c>
      <c r="DC1512" s="21">
        <v>1808</v>
      </c>
      <c r="DD1512" s="21">
        <v>50</v>
      </c>
      <c r="DF1512" s="21">
        <v>1708</v>
      </c>
      <c r="DG1512" s="21">
        <f t="shared" si="73"/>
        <v>50</v>
      </c>
    </row>
    <row r="1513" spans="71:111" x14ac:dyDescent="0.2">
      <c r="BS1513" s="21">
        <v>1809</v>
      </c>
      <c r="BT1513" s="21">
        <v>30</v>
      </c>
      <c r="BU1513" s="21">
        <f t="shared" si="74"/>
        <v>40</v>
      </c>
      <c r="BV1513" s="21">
        <v>1709</v>
      </c>
      <c r="BW1513" s="21">
        <f t="shared" si="75"/>
        <v>50</v>
      </c>
      <c r="DC1513" s="21">
        <v>1809</v>
      </c>
      <c r="DD1513" s="21">
        <v>50</v>
      </c>
      <c r="DF1513" s="21">
        <v>1709</v>
      </c>
      <c r="DG1513" s="21">
        <f t="shared" si="73"/>
        <v>50</v>
      </c>
    </row>
    <row r="1514" spans="71:111" x14ac:dyDescent="0.2">
      <c r="BS1514" s="21">
        <v>1810</v>
      </c>
      <c r="BT1514" s="21">
        <v>30</v>
      </c>
      <c r="BU1514" s="21">
        <f t="shared" si="74"/>
        <v>40</v>
      </c>
      <c r="BV1514" s="21">
        <v>1710</v>
      </c>
      <c r="BW1514" s="21">
        <f t="shared" si="75"/>
        <v>50</v>
      </c>
      <c r="DC1514" s="21">
        <v>1810</v>
      </c>
      <c r="DD1514" s="21">
        <v>50</v>
      </c>
      <c r="DF1514" s="21">
        <v>1710</v>
      </c>
      <c r="DG1514" s="21">
        <f t="shared" si="73"/>
        <v>50</v>
      </c>
    </row>
    <row r="1515" spans="71:111" x14ac:dyDescent="0.2">
      <c r="BS1515" s="21">
        <v>1811</v>
      </c>
      <c r="BT1515" s="21">
        <v>30</v>
      </c>
      <c r="BU1515" s="21">
        <f t="shared" si="74"/>
        <v>40</v>
      </c>
      <c r="BV1515" s="21">
        <v>1711</v>
      </c>
      <c r="BW1515" s="21">
        <f t="shared" si="75"/>
        <v>50</v>
      </c>
      <c r="DC1515" s="21">
        <v>1811</v>
      </c>
      <c r="DD1515" s="21">
        <v>50</v>
      </c>
      <c r="DF1515" s="21">
        <v>1711</v>
      </c>
      <c r="DG1515" s="21">
        <f t="shared" si="73"/>
        <v>50</v>
      </c>
    </row>
    <row r="1516" spans="71:111" x14ac:dyDescent="0.2">
      <c r="BS1516" s="21">
        <v>1812</v>
      </c>
      <c r="BT1516" s="21">
        <v>30</v>
      </c>
      <c r="BU1516" s="21">
        <f t="shared" si="74"/>
        <v>40</v>
      </c>
      <c r="BV1516" s="21">
        <v>1712</v>
      </c>
      <c r="BW1516" s="21">
        <f t="shared" si="75"/>
        <v>50</v>
      </c>
      <c r="DC1516" s="21">
        <v>1812</v>
      </c>
      <c r="DD1516" s="21">
        <v>50</v>
      </c>
      <c r="DF1516" s="21">
        <v>1712</v>
      </c>
      <c r="DG1516" s="21">
        <f t="shared" si="73"/>
        <v>50</v>
      </c>
    </row>
    <row r="1517" spans="71:111" x14ac:dyDescent="0.2">
      <c r="BS1517" s="21">
        <v>1813</v>
      </c>
      <c r="BT1517" s="21">
        <v>30</v>
      </c>
      <c r="BU1517" s="21">
        <f t="shared" si="74"/>
        <v>40</v>
      </c>
      <c r="BV1517" s="21">
        <v>1713</v>
      </c>
      <c r="BW1517" s="21">
        <f t="shared" si="75"/>
        <v>50</v>
      </c>
      <c r="DC1517" s="21">
        <v>1813</v>
      </c>
      <c r="DD1517" s="21">
        <v>50</v>
      </c>
      <c r="DF1517" s="21">
        <v>1713</v>
      </c>
      <c r="DG1517" s="21">
        <f t="shared" si="73"/>
        <v>50</v>
      </c>
    </row>
    <row r="1518" spans="71:111" x14ac:dyDescent="0.2">
      <c r="BS1518" s="21">
        <v>1814</v>
      </c>
      <c r="BT1518" s="21">
        <v>30</v>
      </c>
      <c r="BU1518" s="21">
        <f t="shared" si="74"/>
        <v>40</v>
      </c>
      <c r="BV1518" s="21">
        <v>1714</v>
      </c>
      <c r="BW1518" s="21">
        <f t="shared" si="75"/>
        <v>50</v>
      </c>
      <c r="DC1518" s="21">
        <v>1814</v>
      </c>
      <c r="DD1518" s="21">
        <v>50</v>
      </c>
      <c r="DF1518" s="21">
        <v>1714</v>
      </c>
      <c r="DG1518" s="21">
        <f t="shared" si="73"/>
        <v>50</v>
      </c>
    </row>
    <row r="1519" spans="71:111" x14ac:dyDescent="0.2">
      <c r="BS1519" s="21">
        <v>1815</v>
      </c>
      <c r="BT1519" s="21">
        <v>30</v>
      </c>
      <c r="BU1519" s="21">
        <f t="shared" si="74"/>
        <v>40</v>
      </c>
      <c r="BV1519" s="21">
        <v>1715</v>
      </c>
      <c r="BW1519" s="21">
        <f t="shared" si="75"/>
        <v>50</v>
      </c>
      <c r="DC1519" s="21">
        <v>1815</v>
      </c>
      <c r="DD1519" s="21">
        <v>50</v>
      </c>
      <c r="DF1519" s="21">
        <v>1715</v>
      </c>
      <c r="DG1519" s="21">
        <f t="shared" si="73"/>
        <v>50</v>
      </c>
    </row>
    <row r="1520" spans="71:111" x14ac:dyDescent="0.2">
      <c r="BS1520" s="21">
        <v>1816</v>
      </c>
      <c r="BT1520" s="21">
        <v>30</v>
      </c>
      <c r="BU1520" s="21">
        <f t="shared" si="74"/>
        <v>40</v>
      </c>
      <c r="BV1520" s="21">
        <v>1716</v>
      </c>
      <c r="BW1520" s="21">
        <f t="shared" si="75"/>
        <v>50</v>
      </c>
      <c r="DC1520" s="21">
        <v>1816</v>
      </c>
      <c r="DD1520" s="21">
        <v>50</v>
      </c>
      <c r="DF1520" s="21">
        <v>1716</v>
      </c>
      <c r="DG1520" s="21">
        <f t="shared" si="73"/>
        <v>50</v>
      </c>
    </row>
    <row r="1521" spans="71:111" x14ac:dyDescent="0.2">
      <c r="BS1521" s="21">
        <v>1817</v>
      </c>
      <c r="BT1521" s="21">
        <v>30</v>
      </c>
      <c r="BU1521" s="21">
        <f t="shared" si="74"/>
        <v>40</v>
      </c>
      <c r="BV1521" s="21">
        <v>1717</v>
      </c>
      <c r="BW1521" s="21">
        <f t="shared" si="75"/>
        <v>50</v>
      </c>
      <c r="DC1521" s="21">
        <v>1817</v>
      </c>
      <c r="DD1521" s="21">
        <v>50</v>
      </c>
      <c r="DF1521" s="21">
        <v>1717</v>
      </c>
      <c r="DG1521" s="21">
        <f t="shared" si="73"/>
        <v>50</v>
      </c>
    </row>
    <row r="1522" spans="71:111" x14ac:dyDescent="0.2">
      <c r="BS1522" s="21">
        <v>1818</v>
      </c>
      <c r="BT1522" s="21">
        <v>30</v>
      </c>
      <c r="BU1522" s="21">
        <f t="shared" si="74"/>
        <v>40</v>
      </c>
      <c r="BV1522" s="21">
        <v>1718</v>
      </c>
      <c r="BW1522" s="21">
        <f t="shared" si="75"/>
        <v>50</v>
      </c>
      <c r="DC1522" s="21">
        <v>1818</v>
      </c>
      <c r="DD1522" s="21">
        <v>50</v>
      </c>
      <c r="DF1522" s="21">
        <v>1718</v>
      </c>
      <c r="DG1522" s="21">
        <f t="shared" si="73"/>
        <v>50</v>
      </c>
    </row>
    <row r="1523" spans="71:111" x14ac:dyDescent="0.2">
      <c r="BS1523" s="21">
        <v>1819</v>
      </c>
      <c r="BT1523" s="21">
        <v>30</v>
      </c>
      <c r="BU1523" s="21">
        <f t="shared" si="74"/>
        <v>40</v>
      </c>
      <c r="BV1523" s="21">
        <v>1719</v>
      </c>
      <c r="BW1523" s="21">
        <f t="shared" si="75"/>
        <v>50</v>
      </c>
      <c r="DC1523" s="21">
        <v>1819</v>
      </c>
      <c r="DD1523" s="21">
        <v>50</v>
      </c>
      <c r="DF1523" s="21">
        <v>1719</v>
      </c>
      <c r="DG1523" s="21">
        <f t="shared" si="73"/>
        <v>50</v>
      </c>
    </row>
    <row r="1524" spans="71:111" x14ac:dyDescent="0.2">
      <c r="BS1524" s="21">
        <v>1820</v>
      </c>
      <c r="BT1524" s="21">
        <v>30</v>
      </c>
      <c r="BU1524" s="21">
        <f t="shared" si="74"/>
        <v>40</v>
      </c>
      <c r="BV1524" s="21">
        <v>1720</v>
      </c>
      <c r="BW1524" s="21">
        <f t="shared" si="75"/>
        <v>50</v>
      </c>
      <c r="DC1524" s="21">
        <v>1820</v>
      </c>
      <c r="DD1524" s="21">
        <v>50</v>
      </c>
      <c r="DF1524" s="21">
        <v>1720</v>
      </c>
      <c r="DG1524" s="21">
        <f t="shared" si="73"/>
        <v>50</v>
      </c>
    </row>
    <row r="1525" spans="71:111" x14ac:dyDescent="0.2">
      <c r="BS1525" s="21">
        <v>1821</v>
      </c>
      <c r="BT1525" s="21">
        <v>30</v>
      </c>
      <c r="BU1525" s="21">
        <f t="shared" si="74"/>
        <v>40</v>
      </c>
      <c r="BV1525" s="21">
        <v>1721</v>
      </c>
      <c r="BW1525" s="21">
        <f t="shared" si="75"/>
        <v>50</v>
      </c>
      <c r="DC1525" s="21">
        <v>1821</v>
      </c>
      <c r="DD1525" s="21">
        <v>50</v>
      </c>
      <c r="DF1525" s="21">
        <v>1721</v>
      </c>
      <c r="DG1525" s="21">
        <f t="shared" si="73"/>
        <v>50</v>
      </c>
    </row>
    <row r="1526" spans="71:111" x14ac:dyDescent="0.2">
      <c r="BS1526" s="21">
        <v>1822</v>
      </c>
      <c r="BT1526" s="21">
        <v>30</v>
      </c>
      <c r="BU1526" s="21">
        <f t="shared" si="74"/>
        <v>40</v>
      </c>
      <c r="BV1526" s="21">
        <v>1722</v>
      </c>
      <c r="BW1526" s="21">
        <f t="shared" si="75"/>
        <v>50</v>
      </c>
      <c r="DC1526" s="21">
        <v>1822</v>
      </c>
      <c r="DD1526" s="21">
        <v>50</v>
      </c>
      <c r="DF1526" s="21">
        <v>1722</v>
      </c>
      <c r="DG1526" s="21">
        <f t="shared" si="73"/>
        <v>50</v>
      </c>
    </row>
    <row r="1527" spans="71:111" x14ac:dyDescent="0.2">
      <c r="BS1527" s="21">
        <v>1823</v>
      </c>
      <c r="BT1527" s="21">
        <v>30</v>
      </c>
      <c r="BU1527" s="21">
        <f t="shared" si="74"/>
        <v>40</v>
      </c>
      <c r="BV1527" s="21">
        <v>1723</v>
      </c>
      <c r="BW1527" s="21">
        <f t="shared" si="75"/>
        <v>50</v>
      </c>
      <c r="DC1527" s="21">
        <v>1823</v>
      </c>
      <c r="DD1527" s="21">
        <v>50</v>
      </c>
      <c r="DF1527" s="21">
        <v>1723</v>
      </c>
      <c r="DG1527" s="21">
        <f t="shared" si="73"/>
        <v>50</v>
      </c>
    </row>
    <row r="1528" spans="71:111" x14ac:dyDescent="0.2">
      <c r="BS1528" s="21">
        <v>1824</v>
      </c>
      <c r="BT1528" s="21">
        <v>30</v>
      </c>
      <c r="BU1528" s="21">
        <f t="shared" si="74"/>
        <v>40</v>
      </c>
      <c r="BV1528" s="21">
        <v>1724</v>
      </c>
      <c r="BW1528" s="21">
        <f t="shared" si="75"/>
        <v>50</v>
      </c>
      <c r="DC1528" s="21">
        <v>1824</v>
      </c>
      <c r="DD1528" s="21">
        <v>50</v>
      </c>
      <c r="DF1528" s="21">
        <v>1724</v>
      </c>
      <c r="DG1528" s="21">
        <f t="shared" si="73"/>
        <v>50</v>
      </c>
    </row>
    <row r="1529" spans="71:111" x14ac:dyDescent="0.2">
      <c r="BS1529" s="21">
        <v>1825</v>
      </c>
      <c r="BT1529" s="21">
        <v>30</v>
      </c>
      <c r="BU1529" s="21">
        <f t="shared" si="74"/>
        <v>40</v>
      </c>
      <c r="BV1529" s="21">
        <v>1725</v>
      </c>
      <c r="BW1529" s="21">
        <f t="shared" si="75"/>
        <v>50</v>
      </c>
      <c r="DC1529" s="21">
        <v>1825</v>
      </c>
      <c r="DD1529" s="21">
        <v>50</v>
      </c>
      <c r="DF1529" s="21">
        <v>1725</v>
      </c>
      <c r="DG1529" s="21">
        <f t="shared" ref="DG1529:DG1592" si="76">DD1429</f>
        <v>50</v>
      </c>
    </row>
    <row r="1530" spans="71:111" x14ac:dyDescent="0.2">
      <c r="BS1530" s="21">
        <v>1826</v>
      </c>
      <c r="BT1530" s="21">
        <v>30</v>
      </c>
      <c r="BU1530" s="21">
        <f t="shared" si="74"/>
        <v>40</v>
      </c>
      <c r="BV1530" s="21">
        <v>1726</v>
      </c>
      <c r="BW1530" s="21">
        <f t="shared" si="75"/>
        <v>50</v>
      </c>
      <c r="DC1530" s="21">
        <v>1826</v>
      </c>
      <c r="DD1530" s="21">
        <v>50</v>
      </c>
      <c r="DF1530" s="21">
        <v>1726</v>
      </c>
      <c r="DG1530" s="21">
        <f t="shared" si="76"/>
        <v>50</v>
      </c>
    </row>
    <row r="1531" spans="71:111" x14ac:dyDescent="0.2">
      <c r="BS1531" s="21">
        <v>1827</v>
      </c>
      <c r="BT1531" s="21">
        <v>30</v>
      </c>
      <c r="BU1531" s="21">
        <f t="shared" si="74"/>
        <v>40</v>
      </c>
      <c r="BV1531" s="21">
        <v>1727</v>
      </c>
      <c r="BW1531" s="21">
        <f t="shared" si="75"/>
        <v>50</v>
      </c>
      <c r="DC1531" s="21">
        <v>1827</v>
      </c>
      <c r="DD1531" s="21">
        <v>50</v>
      </c>
      <c r="DF1531" s="21">
        <v>1727</v>
      </c>
      <c r="DG1531" s="21">
        <f t="shared" si="76"/>
        <v>50</v>
      </c>
    </row>
    <row r="1532" spans="71:111" x14ac:dyDescent="0.2">
      <c r="BS1532" s="21">
        <v>1828</v>
      </c>
      <c r="BT1532" s="21">
        <v>30</v>
      </c>
      <c r="BU1532" s="21">
        <f t="shared" si="74"/>
        <v>40</v>
      </c>
      <c r="BV1532" s="21">
        <v>1728</v>
      </c>
      <c r="BW1532" s="21">
        <f t="shared" si="75"/>
        <v>50</v>
      </c>
      <c r="DC1532" s="21">
        <v>1828</v>
      </c>
      <c r="DD1532" s="21">
        <v>50</v>
      </c>
      <c r="DF1532" s="21">
        <v>1728</v>
      </c>
      <c r="DG1532" s="21">
        <f t="shared" si="76"/>
        <v>50</v>
      </c>
    </row>
    <row r="1533" spans="71:111" x14ac:dyDescent="0.2">
      <c r="BS1533" s="21">
        <v>1829</v>
      </c>
      <c r="BT1533" s="21">
        <v>30</v>
      </c>
      <c r="BU1533" s="21">
        <f t="shared" si="74"/>
        <v>40</v>
      </c>
      <c r="BV1533" s="21">
        <v>1729</v>
      </c>
      <c r="BW1533" s="21">
        <f t="shared" si="75"/>
        <v>50</v>
      </c>
      <c r="DC1533" s="21">
        <v>1829</v>
      </c>
      <c r="DD1533" s="21">
        <v>50</v>
      </c>
      <c r="DF1533" s="21">
        <v>1729</v>
      </c>
      <c r="DG1533" s="21">
        <f t="shared" si="76"/>
        <v>50</v>
      </c>
    </row>
    <row r="1534" spans="71:111" x14ac:dyDescent="0.2">
      <c r="BS1534" s="21">
        <v>1830</v>
      </c>
      <c r="BT1534" s="21">
        <v>30</v>
      </c>
      <c r="BU1534" s="21">
        <f t="shared" si="74"/>
        <v>40</v>
      </c>
      <c r="BV1534" s="21">
        <v>1730</v>
      </c>
      <c r="BW1534" s="21">
        <f t="shared" si="75"/>
        <v>50</v>
      </c>
      <c r="DC1534" s="21">
        <v>1830</v>
      </c>
      <c r="DD1534" s="21">
        <v>50</v>
      </c>
      <c r="DF1534" s="21">
        <v>1730</v>
      </c>
      <c r="DG1534" s="21">
        <f t="shared" si="76"/>
        <v>50</v>
      </c>
    </row>
    <row r="1535" spans="71:111" x14ac:dyDescent="0.2">
      <c r="BS1535" s="21">
        <v>1831</v>
      </c>
      <c r="BT1535" s="21">
        <v>30</v>
      </c>
      <c r="BU1535" s="21">
        <f t="shared" si="74"/>
        <v>40</v>
      </c>
      <c r="BV1535" s="21">
        <v>1731</v>
      </c>
      <c r="BW1535" s="21">
        <f t="shared" si="75"/>
        <v>50</v>
      </c>
      <c r="DC1535" s="21">
        <v>1831</v>
      </c>
      <c r="DD1535" s="21">
        <v>50</v>
      </c>
      <c r="DF1535" s="21">
        <v>1731</v>
      </c>
      <c r="DG1535" s="21">
        <f t="shared" si="76"/>
        <v>50</v>
      </c>
    </row>
    <row r="1536" spans="71:111" x14ac:dyDescent="0.2">
      <c r="BS1536" s="21">
        <v>1832</v>
      </c>
      <c r="BT1536" s="21">
        <v>30</v>
      </c>
      <c r="BU1536" s="21">
        <f t="shared" si="74"/>
        <v>40</v>
      </c>
      <c r="BV1536" s="21">
        <v>1732</v>
      </c>
      <c r="BW1536" s="21">
        <f t="shared" si="75"/>
        <v>50</v>
      </c>
      <c r="DC1536" s="21">
        <v>1832</v>
      </c>
      <c r="DD1536" s="21">
        <v>50</v>
      </c>
      <c r="DF1536" s="21">
        <v>1732</v>
      </c>
      <c r="DG1536" s="21">
        <f t="shared" si="76"/>
        <v>50</v>
      </c>
    </row>
    <row r="1537" spans="71:111" x14ac:dyDescent="0.2">
      <c r="BS1537" s="21">
        <v>1833</v>
      </c>
      <c r="BT1537" s="21">
        <v>30</v>
      </c>
      <c r="BU1537" s="21">
        <f t="shared" si="74"/>
        <v>40</v>
      </c>
      <c r="BV1537" s="21">
        <v>1733</v>
      </c>
      <c r="BW1537" s="21">
        <f t="shared" si="75"/>
        <v>50</v>
      </c>
      <c r="DC1537" s="21">
        <v>1833</v>
      </c>
      <c r="DD1537" s="21">
        <v>50</v>
      </c>
      <c r="DF1537" s="21">
        <v>1733</v>
      </c>
      <c r="DG1537" s="21">
        <f t="shared" si="76"/>
        <v>50</v>
      </c>
    </row>
    <row r="1538" spans="71:111" x14ac:dyDescent="0.2">
      <c r="BS1538" s="21">
        <v>1834</v>
      </c>
      <c r="BT1538" s="21">
        <v>30</v>
      </c>
      <c r="BU1538" s="21">
        <f t="shared" si="74"/>
        <v>40</v>
      </c>
      <c r="BV1538" s="21">
        <v>1734</v>
      </c>
      <c r="BW1538" s="21">
        <f t="shared" si="75"/>
        <v>50</v>
      </c>
      <c r="DC1538" s="21">
        <v>1834</v>
      </c>
      <c r="DD1538" s="21">
        <v>50</v>
      </c>
      <c r="DF1538" s="21">
        <v>1734</v>
      </c>
      <c r="DG1538" s="21">
        <f t="shared" si="76"/>
        <v>50</v>
      </c>
    </row>
    <row r="1539" spans="71:111" x14ac:dyDescent="0.2">
      <c r="BS1539" s="21">
        <v>1835</v>
      </c>
      <c r="BT1539" s="21">
        <v>30</v>
      </c>
      <c r="BU1539" s="21">
        <f t="shared" si="74"/>
        <v>40</v>
      </c>
      <c r="BV1539" s="21">
        <v>1735</v>
      </c>
      <c r="BW1539" s="21">
        <f t="shared" si="75"/>
        <v>50</v>
      </c>
      <c r="DC1539" s="21">
        <v>1835</v>
      </c>
      <c r="DD1539" s="21">
        <v>50</v>
      </c>
      <c r="DF1539" s="21">
        <v>1735</v>
      </c>
      <c r="DG1539" s="21">
        <f t="shared" si="76"/>
        <v>50</v>
      </c>
    </row>
    <row r="1540" spans="71:111" x14ac:dyDescent="0.2">
      <c r="BS1540" s="21">
        <v>1836</v>
      </c>
      <c r="BT1540" s="21">
        <v>30</v>
      </c>
      <c r="BU1540" s="21">
        <f t="shared" si="74"/>
        <v>40</v>
      </c>
      <c r="BV1540" s="21">
        <v>1736</v>
      </c>
      <c r="BW1540" s="21">
        <f t="shared" si="75"/>
        <v>50</v>
      </c>
      <c r="DC1540" s="21">
        <v>1836</v>
      </c>
      <c r="DD1540" s="21">
        <v>50</v>
      </c>
      <c r="DF1540" s="21">
        <v>1736</v>
      </c>
      <c r="DG1540" s="21">
        <f t="shared" si="76"/>
        <v>50</v>
      </c>
    </row>
    <row r="1541" spans="71:111" x14ac:dyDescent="0.2">
      <c r="BS1541" s="21">
        <v>1837</v>
      </c>
      <c r="BT1541" s="21">
        <v>30</v>
      </c>
      <c r="BU1541" s="21">
        <f t="shared" si="74"/>
        <v>40</v>
      </c>
      <c r="BV1541" s="21">
        <v>1737</v>
      </c>
      <c r="BW1541" s="21">
        <f t="shared" si="75"/>
        <v>50</v>
      </c>
      <c r="DC1541" s="21">
        <v>1837</v>
      </c>
      <c r="DD1541" s="21">
        <v>50</v>
      </c>
      <c r="DF1541" s="21">
        <v>1737</v>
      </c>
      <c r="DG1541" s="21">
        <f t="shared" si="76"/>
        <v>50</v>
      </c>
    </row>
    <row r="1542" spans="71:111" x14ac:dyDescent="0.2">
      <c r="BS1542" s="21">
        <v>1838</v>
      </c>
      <c r="BT1542" s="21">
        <v>30</v>
      </c>
      <c r="BU1542" s="21">
        <f t="shared" ref="BU1542:BU1605" si="77">BU1541</f>
        <v>40</v>
      </c>
      <c r="BV1542" s="21">
        <v>1738</v>
      </c>
      <c r="BW1542" s="21">
        <f t="shared" ref="BW1542:BW1605" si="78">BW1541</f>
        <v>50</v>
      </c>
      <c r="DC1542" s="21">
        <v>1838</v>
      </c>
      <c r="DD1542" s="21">
        <v>50</v>
      </c>
      <c r="DF1542" s="21">
        <v>1738</v>
      </c>
      <c r="DG1542" s="21">
        <f t="shared" si="76"/>
        <v>50</v>
      </c>
    </row>
    <row r="1543" spans="71:111" x14ac:dyDescent="0.2">
      <c r="BS1543" s="21">
        <v>1839</v>
      </c>
      <c r="BT1543" s="21">
        <v>30</v>
      </c>
      <c r="BU1543" s="21">
        <f t="shared" si="77"/>
        <v>40</v>
      </c>
      <c r="BV1543" s="21">
        <v>1739</v>
      </c>
      <c r="BW1543" s="21">
        <f t="shared" si="78"/>
        <v>50</v>
      </c>
      <c r="DC1543" s="21">
        <v>1839</v>
      </c>
      <c r="DD1543" s="21">
        <v>50</v>
      </c>
      <c r="DF1543" s="21">
        <v>1739</v>
      </c>
      <c r="DG1543" s="21">
        <f t="shared" si="76"/>
        <v>50</v>
      </c>
    </row>
    <row r="1544" spans="71:111" x14ac:dyDescent="0.2">
      <c r="BS1544" s="21">
        <v>1840</v>
      </c>
      <c r="BT1544" s="21">
        <v>30</v>
      </c>
      <c r="BU1544" s="21">
        <f t="shared" si="77"/>
        <v>40</v>
      </c>
      <c r="BV1544" s="21">
        <v>1740</v>
      </c>
      <c r="BW1544" s="21">
        <f t="shared" si="78"/>
        <v>50</v>
      </c>
      <c r="DC1544" s="21">
        <v>1840</v>
      </c>
      <c r="DD1544" s="21">
        <v>50</v>
      </c>
      <c r="DF1544" s="21">
        <v>1740</v>
      </c>
      <c r="DG1544" s="21">
        <f t="shared" si="76"/>
        <v>50</v>
      </c>
    </row>
    <row r="1545" spans="71:111" x14ac:dyDescent="0.2">
      <c r="BS1545" s="21">
        <v>1841</v>
      </c>
      <c r="BT1545" s="21">
        <v>30</v>
      </c>
      <c r="BU1545" s="21">
        <f t="shared" si="77"/>
        <v>40</v>
      </c>
      <c r="BV1545" s="21">
        <v>1741</v>
      </c>
      <c r="BW1545" s="21">
        <f t="shared" si="78"/>
        <v>50</v>
      </c>
      <c r="DC1545" s="21">
        <v>1841</v>
      </c>
      <c r="DD1545" s="21">
        <v>50</v>
      </c>
      <c r="DF1545" s="21">
        <v>1741</v>
      </c>
      <c r="DG1545" s="21">
        <f t="shared" si="76"/>
        <v>50</v>
      </c>
    </row>
    <row r="1546" spans="71:111" x14ac:dyDescent="0.2">
      <c r="BS1546" s="21">
        <v>1842</v>
      </c>
      <c r="BT1546" s="21">
        <v>30</v>
      </c>
      <c r="BU1546" s="21">
        <f t="shared" si="77"/>
        <v>40</v>
      </c>
      <c r="BV1546" s="21">
        <v>1742</v>
      </c>
      <c r="BW1546" s="21">
        <f t="shared" si="78"/>
        <v>50</v>
      </c>
      <c r="DC1546" s="21">
        <v>1842</v>
      </c>
      <c r="DD1546" s="21">
        <v>50</v>
      </c>
      <c r="DF1546" s="21">
        <v>1742</v>
      </c>
      <c r="DG1546" s="21">
        <f t="shared" si="76"/>
        <v>50</v>
      </c>
    </row>
    <row r="1547" spans="71:111" x14ac:dyDescent="0.2">
      <c r="BS1547" s="21">
        <v>1843</v>
      </c>
      <c r="BT1547" s="21">
        <v>30</v>
      </c>
      <c r="BU1547" s="21">
        <f t="shared" si="77"/>
        <v>40</v>
      </c>
      <c r="BV1547" s="21">
        <v>1743</v>
      </c>
      <c r="BW1547" s="21">
        <f t="shared" si="78"/>
        <v>50</v>
      </c>
      <c r="DC1547" s="21">
        <v>1843</v>
      </c>
      <c r="DD1547" s="21">
        <v>50</v>
      </c>
      <c r="DF1547" s="21">
        <v>1743</v>
      </c>
      <c r="DG1547" s="21">
        <f t="shared" si="76"/>
        <v>50</v>
      </c>
    </row>
    <row r="1548" spans="71:111" x14ac:dyDescent="0.2">
      <c r="BS1548" s="21">
        <v>1844</v>
      </c>
      <c r="BT1548" s="21">
        <v>30</v>
      </c>
      <c r="BU1548" s="21">
        <f t="shared" si="77"/>
        <v>40</v>
      </c>
      <c r="BV1548" s="21">
        <v>1744</v>
      </c>
      <c r="BW1548" s="21">
        <f t="shared" si="78"/>
        <v>50</v>
      </c>
      <c r="DC1548" s="21">
        <v>1844</v>
      </c>
      <c r="DD1548" s="21">
        <v>50</v>
      </c>
      <c r="DF1548" s="21">
        <v>1744</v>
      </c>
      <c r="DG1548" s="21">
        <f t="shared" si="76"/>
        <v>50</v>
      </c>
    </row>
    <row r="1549" spans="71:111" x14ac:dyDescent="0.2">
      <c r="BS1549" s="21">
        <v>1845</v>
      </c>
      <c r="BT1549" s="21">
        <v>30</v>
      </c>
      <c r="BU1549" s="21">
        <f t="shared" si="77"/>
        <v>40</v>
      </c>
      <c r="BV1549" s="21">
        <v>1745</v>
      </c>
      <c r="BW1549" s="21">
        <f t="shared" si="78"/>
        <v>50</v>
      </c>
      <c r="DC1549" s="21">
        <v>1845</v>
      </c>
      <c r="DD1549" s="21">
        <v>50</v>
      </c>
      <c r="DF1549" s="21">
        <v>1745</v>
      </c>
      <c r="DG1549" s="21">
        <f t="shared" si="76"/>
        <v>50</v>
      </c>
    </row>
    <row r="1550" spans="71:111" x14ac:dyDescent="0.2">
      <c r="BS1550" s="21">
        <v>1846</v>
      </c>
      <c r="BT1550" s="21">
        <v>30</v>
      </c>
      <c r="BU1550" s="21">
        <f t="shared" si="77"/>
        <v>40</v>
      </c>
      <c r="BV1550" s="21">
        <v>1746</v>
      </c>
      <c r="BW1550" s="21">
        <f t="shared" si="78"/>
        <v>50</v>
      </c>
      <c r="DC1550" s="21">
        <v>1846</v>
      </c>
      <c r="DD1550" s="21">
        <v>50</v>
      </c>
      <c r="DF1550" s="21">
        <v>1746</v>
      </c>
      <c r="DG1550" s="21">
        <f t="shared" si="76"/>
        <v>50</v>
      </c>
    </row>
    <row r="1551" spans="71:111" x14ac:dyDescent="0.2">
      <c r="BS1551" s="21">
        <v>1847</v>
      </c>
      <c r="BT1551" s="21">
        <v>30</v>
      </c>
      <c r="BU1551" s="21">
        <f t="shared" si="77"/>
        <v>40</v>
      </c>
      <c r="BV1551" s="21">
        <v>1747</v>
      </c>
      <c r="BW1551" s="21">
        <f t="shared" si="78"/>
        <v>50</v>
      </c>
      <c r="DC1551" s="21">
        <v>1847</v>
      </c>
      <c r="DD1551" s="21">
        <v>50</v>
      </c>
      <c r="DF1551" s="21">
        <v>1747</v>
      </c>
      <c r="DG1551" s="21">
        <f t="shared" si="76"/>
        <v>50</v>
      </c>
    </row>
    <row r="1552" spans="71:111" x14ac:dyDescent="0.2">
      <c r="BS1552" s="21">
        <v>1848</v>
      </c>
      <c r="BT1552" s="21">
        <v>30</v>
      </c>
      <c r="BU1552" s="21">
        <f t="shared" si="77"/>
        <v>40</v>
      </c>
      <c r="BV1552" s="21">
        <v>1748</v>
      </c>
      <c r="BW1552" s="21">
        <f t="shared" si="78"/>
        <v>50</v>
      </c>
      <c r="DC1552" s="21">
        <v>1848</v>
      </c>
      <c r="DD1552" s="21">
        <v>50</v>
      </c>
      <c r="DF1552" s="21">
        <v>1748</v>
      </c>
      <c r="DG1552" s="21">
        <f t="shared" si="76"/>
        <v>50</v>
      </c>
    </row>
    <row r="1553" spans="71:111" x14ac:dyDescent="0.2">
      <c r="BS1553" s="21">
        <v>1849</v>
      </c>
      <c r="BT1553" s="21">
        <v>30</v>
      </c>
      <c r="BU1553" s="21">
        <f t="shared" si="77"/>
        <v>40</v>
      </c>
      <c r="BV1553" s="21">
        <v>1749</v>
      </c>
      <c r="BW1553" s="21">
        <f t="shared" si="78"/>
        <v>50</v>
      </c>
      <c r="DC1553" s="21">
        <v>1849</v>
      </c>
      <c r="DD1553" s="21">
        <v>50</v>
      </c>
      <c r="DF1553" s="21">
        <v>1749</v>
      </c>
      <c r="DG1553" s="21">
        <f t="shared" si="76"/>
        <v>50</v>
      </c>
    </row>
    <row r="1554" spans="71:111" x14ac:dyDescent="0.2">
      <c r="BS1554" s="21">
        <v>1850</v>
      </c>
      <c r="BT1554" s="21">
        <v>30</v>
      </c>
      <c r="BU1554" s="21">
        <f t="shared" si="77"/>
        <v>40</v>
      </c>
      <c r="BV1554" s="21">
        <v>1750</v>
      </c>
      <c r="BW1554" s="21">
        <f t="shared" si="78"/>
        <v>50</v>
      </c>
      <c r="DC1554" s="21">
        <v>1850</v>
      </c>
      <c r="DD1554" s="21">
        <v>50</v>
      </c>
      <c r="DF1554" s="21">
        <v>1750</v>
      </c>
      <c r="DG1554" s="21">
        <f t="shared" si="76"/>
        <v>50</v>
      </c>
    </row>
    <row r="1555" spans="71:111" x14ac:dyDescent="0.2">
      <c r="BS1555" s="21">
        <v>1851</v>
      </c>
      <c r="BT1555" s="21">
        <v>30</v>
      </c>
      <c r="BU1555" s="21">
        <f t="shared" si="77"/>
        <v>40</v>
      </c>
      <c r="BV1555" s="21">
        <v>1751</v>
      </c>
      <c r="BW1555" s="21">
        <f t="shared" si="78"/>
        <v>50</v>
      </c>
      <c r="DC1555" s="21">
        <v>1851</v>
      </c>
      <c r="DD1555" s="21">
        <v>50</v>
      </c>
      <c r="DF1555" s="21">
        <v>1751</v>
      </c>
      <c r="DG1555" s="21">
        <f t="shared" si="76"/>
        <v>50</v>
      </c>
    </row>
    <row r="1556" spans="71:111" x14ac:dyDescent="0.2">
      <c r="BS1556" s="21">
        <v>1852</v>
      </c>
      <c r="BT1556" s="21">
        <v>30</v>
      </c>
      <c r="BU1556" s="21">
        <f t="shared" si="77"/>
        <v>40</v>
      </c>
      <c r="BV1556" s="21">
        <v>1752</v>
      </c>
      <c r="BW1556" s="21">
        <f t="shared" si="78"/>
        <v>50</v>
      </c>
      <c r="DC1556" s="21">
        <v>1852</v>
      </c>
      <c r="DD1556" s="21">
        <v>50</v>
      </c>
      <c r="DF1556" s="21">
        <v>1752</v>
      </c>
      <c r="DG1556" s="21">
        <f t="shared" si="76"/>
        <v>50</v>
      </c>
    </row>
    <row r="1557" spans="71:111" x14ac:dyDescent="0.2">
      <c r="BS1557" s="21">
        <v>1853</v>
      </c>
      <c r="BT1557" s="21">
        <v>30</v>
      </c>
      <c r="BU1557" s="21">
        <f t="shared" si="77"/>
        <v>40</v>
      </c>
      <c r="BV1557" s="21">
        <v>1753</v>
      </c>
      <c r="BW1557" s="21">
        <f t="shared" si="78"/>
        <v>50</v>
      </c>
      <c r="DC1557" s="21">
        <v>1853</v>
      </c>
      <c r="DD1557" s="21">
        <v>50</v>
      </c>
      <c r="DF1557" s="21">
        <v>1753</v>
      </c>
      <c r="DG1557" s="21">
        <f t="shared" si="76"/>
        <v>50</v>
      </c>
    </row>
    <row r="1558" spans="71:111" x14ac:dyDescent="0.2">
      <c r="BS1558" s="21">
        <v>1854</v>
      </c>
      <c r="BT1558" s="21">
        <v>30</v>
      </c>
      <c r="BU1558" s="21">
        <f t="shared" si="77"/>
        <v>40</v>
      </c>
      <c r="BV1558" s="21">
        <v>1754</v>
      </c>
      <c r="BW1558" s="21">
        <f t="shared" si="78"/>
        <v>50</v>
      </c>
      <c r="DC1558" s="21">
        <v>1854</v>
      </c>
      <c r="DD1558" s="21">
        <v>50</v>
      </c>
      <c r="DF1558" s="21">
        <v>1754</v>
      </c>
      <c r="DG1558" s="21">
        <f t="shared" si="76"/>
        <v>50</v>
      </c>
    </row>
    <row r="1559" spans="71:111" x14ac:dyDescent="0.2">
      <c r="BS1559" s="21">
        <v>1855</v>
      </c>
      <c r="BT1559" s="21">
        <v>30</v>
      </c>
      <c r="BU1559" s="21">
        <f t="shared" si="77"/>
        <v>40</v>
      </c>
      <c r="BV1559" s="21">
        <v>1755</v>
      </c>
      <c r="BW1559" s="21">
        <f t="shared" si="78"/>
        <v>50</v>
      </c>
      <c r="DC1559" s="21">
        <v>1855</v>
      </c>
      <c r="DD1559" s="21">
        <v>50</v>
      </c>
      <c r="DF1559" s="21">
        <v>1755</v>
      </c>
      <c r="DG1559" s="21">
        <f t="shared" si="76"/>
        <v>50</v>
      </c>
    </row>
    <row r="1560" spans="71:111" x14ac:dyDescent="0.2">
      <c r="BS1560" s="21">
        <v>1856</v>
      </c>
      <c r="BT1560" s="21">
        <v>30</v>
      </c>
      <c r="BU1560" s="21">
        <f t="shared" si="77"/>
        <v>40</v>
      </c>
      <c r="BV1560" s="21">
        <v>1756</v>
      </c>
      <c r="BW1560" s="21">
        <f t="shared" si="78"/>
        <v>50</v>
      </c>
      <c r="DC1560" s="21">
        <v>1856</v>
      </c>
      <c r="DD1560" s="21">
        <v>50</v>
      </c>
      <c r="DF1560" s="21">
        <v>1756</v>
      </c>
      <c r="DG1560" s="21">
        <f t="shared" si="76"/>
        <v>50</v>
      </c>
    </row>
    <row r="1561" spans="71:111" x14ac:dyDescent="0.2">
      <c r="BS1561" s="21">
        <v>1857</v>
      </c>
      <c r="BT1561" s="21">
        <v>30</v>
      </c>
      <c r="BU1561" s="21">
        <f t="shared" si="77"/>
        <v>40</v>
      </c>
      <c r="BV1561" s="21">
        <v>1757</v>
      </c>
      <c r="BW1561" s="21">
        <f t="shared" si="78"/>
        <v>50</v>
      </c>
      <c r="DC1561" s="21">
        <v>1857</v>
      </c>
      <c r="DD1561" s="21">
        <v>50</v>
      </c>
      <c r="DF1561" s="21">
        <v>1757</v>
      </c>
      <c r="DG1561" s="21">
        <f t="shared" si="76"/>
        <v>50</v>
      </c>
    </row>
    <row r="1562" spans="71:111" x14ac:dyDescent="0.2">
      <c r="BS1562" s="21">
        <v>1858</v>
      </c>
      <c r="BT1562" s="21">
        <v>30</v>
      </c>
      <c r="BU1562" s="21">
        <f t="shared" si="77"/>
        <v>40</v>
      </c>
      <c r="BV1562" s="21">
        <v>1758</v>
      </c>
      <c r="BW1562" s="21">
        <f t="shared" si="78"/>
        <v>50</v>
      </c>
      <c r="DC1562" s="21">
        <v>1858</v>
      </c>
      <c r="DD1562" s="21">
        <v>50</v>
      </c>
      <c r="DF1562" s="21">
        <v>1758</v>
      </c>
      <c r="DG1562" s="21">
        <f t="shared" si="76"/>
        <v>50</v>
      </c>
    </row>
    <row r="1563" spans="71:111" x14ac:dyDescent="0.2">
      <c r="BS1563" s="21">
        <v>1859</v>
      </c>
      <c r="BT1563" s="21">
        <v>30</v>
      </c>
      <c r="BU1563" s="21">
        <f t="shared" si="77"/>
        <v>40</v>
      </c>
      <c r="BV1563" s="21">
        <v>1759</v>
      </c>
      <c r="BW1563" s="21">
        <f t="shared" si="78"/>
        <v>50</v>
      </c>
      <c r="DC1563" s="21">
        <v>1859</v>
      </c>
      <c r="DD1563" s="21">
        <v>50</v>
      </c>
      <c r="DF1563" s="21">
        <v>1759</v>
      </c>
      <c r="DG1563" s="21">
        <f t="shared" si="76"/>
        <v>50</v>
      </c>
    </row>
    <row r="1564" spans="71:111" x14ac:dyDescent="0.2">
      <c r="BS1564" s="21">
        <v>1860</v>
      </c>
      <c r="BT1564" s="21">
        <v>30</v>
      </c>
      <c r="BU1564" s="21">
        <f t="shared" si="77"/>
        <v>40</v>
      </c>
      <c r="BV1564" s="21">
        <v>1760</v>
      </c>
      <c r="BW1564" s="21">
        <f t="shared" si="78"/>
        <v>50</v>
      </c>
      <c r="DC1564" s="21">
        <v>1860</v>
      </c>
      <c r="DD1564" s="21">
        <v>50</v>
      </c>
      <c r="DF1564" s="21">
        <v>1760</v>
      </c>
      <c r="DG1564" s="21">
        <f t="shared" si="76"/>
        <v>50</v>
      </c>
    </row>
    <row r="1565" spans="71:111" x14ac:dyDescent="0.2">
      <c r="BS1565" s="21">
        <v>1861</v>
      </c>
      <c r="BT1565" s="21">
        <v>30</v>
      </c>
      <c r="BU1565" s="21">
        <f t="shared" si="77"/>
        <v>40</v>
      </c>
      <c r="BV1565" s="21">
        <v>1761</v>
      </c>
      <c r="BW1565" s="21">
        <f t="shared" si="78"/>
        <v>50</v>
      </c>
      <c r="DC1565" s="21">
        <v>1861</v>
      </c>
      <c r="DD1565" s="21">
        <v>50</v>
      </c>
      <c r="DF1565" s="21">
        <v>1761</v>
      </c>
      <c r="DG1565" s="21">
        <f t="shared" si="76"/>
        <v>50</v>
      </c>
    </row>
    <row r="1566" spans="71:111" x14ac:dyDescent="0.2">
      <c r="BS1566" s="21">
        <v>1862</v>
      </c>
      <c r="BT1566" s="21">
        <v>30</v>
      </c>
      <c r="BU1566" s="21">
        <f t="shared" si="77"/>
        <v>40</v>
      </c>
      <c r="BV1566" s="21">
        <v>1762</v>
      </c>
      <c r="BW1566" s="21">
        <f t="shared" si="78"/>
        <v>50</v>
      </c>
      <c r="DC1566" s="21">
        <v>1862</v>
      </c>
      <c r="DD1566" s="21">
        <v>50</v>
      </c>
      <c r="DF1566" s="21">
        <v>1762</v>
      </c>
      <c r="DG1566" s="21">
        <f t="shared" si="76"/>
        <v>50</v>
      </c>
    </row>
    <row r="1567" spans="71:111" x14ac:dyDescent="0.2">
      <c r="BS1567" s="21">
        <v>1863</v>
      </c>
      <c r="BT1567" s="21">
        <v>30</v>
      </c>
      <c r="BU1567" s="21">
        <f t="shared" si="77"/>
        <v>40</v>
      </c>
      <c r="BV1567" s="21">
        <v>1763</v>
      </c>
      <c r="BW1567" s="21">
        <f t="shared" si="78"/>
        <v>50</v>
      </c>
      <c r="DC1567" s="21">
        <v>1863</v>
      </c>
      <c r="DD1567" s="21">
        <v>50</v>
      </c>
      <c r="DF1567" s="21">
        <v>1763</v>
      </c>
      <c r="DG1567" s="21">
        <f t="shared" si="76"/>
        <v>50</v>
      </c>
    </row>
    <row r="1568" spans="71:111" x14ac:dyDescent="0.2">
      <c r="BS1568" s="21">
        <v>1864</v>
      </c>
      <c r="BT1568" s="21">
        <v>30</v>
      </c>
      <c r="BU1568" s="21">
        <f t="shared" si="77"/>
        <v>40</v>
      </c>
      <c r="BV1568" s="21">
        <v>1764</v>
      </c>
      <c r="BW1568" s="21">
        <f t="shared" si="78"/>
        <v>50</v>
      </c>
      <c r="DC1568" s="21">
        <v>1864</v>
      </c>
      <c r="DD1568" s="21">
        <v>50</v>
      </c>
      <c r="DF1568" s="21">
        <v>1764</v>
      </c>
      <c r="DG1568" s="21">
        <f t="shared" si="76"/>
        <v>50</v>
      </c>
    </row>
    <row r="1569" spans="71:111" x14ac:dyDescent="0.2">
      <c r="BS1569" s="21">
        <v>1865</v>
      </c>
      <c r="BT1569" s="21">
        <v>30</v>
      </c>
      <c r="BU1569" s="21">
        <f t="shared" si="77"/>
        <v>40</v>
      </c>
      <c r="BV1569" s="21">
        <v>1765</v>
      </c>
      <c r="BW1569" s="21">
        <f t="shared" si="78"/>
        <v>50</v>
      </c>
      <c r="DC1569" s="21">
        <v>1865</v>
      </c>
      <c r="DD1569" s="21">
        <v>50</v>
      </c>
      <c r="DF1569" s="21">
        <v>1765</v>
      </c>
      <c r="DG1569" s="21">
        <f t="shared" si="76"/>
        <v>50</v>
      </c>
    </row>
    <row r="1570" spans="71:111" x14ac:dyDescent="0.2">
      <c r="BS1570" s="21">
        <v>1866</v>
      </c>
      <c r="BT1570" s="21">
        <v>30</v>
      </c>
      <c r="BU1570" s="21">
        <f t="shared" si="77"/>
        <v>40</v>
      </c>
      <c r="BV1570" s="21">
        <v>1766</v>
      </c>
      <c r="BW1570" s="21">
        <f t="shared" si="78"/>
        <v>50</v>
      </c>
      <c r="DC1570" s="21">
        <v>1866</v>
      </c>
      <c r="DD1570" s="21">
        <v>50</v>
      </c>
      <c r="DF1570" s="21">
        <v>1766</v>
      </c>
      <c r="DG1570" s="21">
        <f t="shared" si="76"/>
        <v>50</v>
      </c>
    </row>
    <row r="1571" spans="71:111" x14ac:dyDescent="0.2">
      <c r="BS1571" s="21">
        <v>1867</v>
      </c>
      <c r="BT1571" s="21">
        <v>30</v>
      </c>
      <c r="BU1571" s="21">
        <f t="shared" si="77"/>
        <v>40</v>
      </c>
      <c r="BV1571" s="21">
        <v>1767</v>
      </c>
      <c r="BW1571" s="21">
        <f t="shared" si="78"/>
        <v>50</v>
      </c>
      <c r="DC1571" s="21">
        <v>1867</v>
      </c>
      <c r="DD1571" s="21">
        <v>50</v>
      </c>
      <c r="DF1571" s="21">
        <v>1767</v>
      </c>
      <c r="DG1571" s="21">
        <f t="shared" si="76"/>
        <v>50</v>
      </c>
    </row>
    <row r="1572" spans="71:111" x14ac:dyDescent="0.2">
      <c r="BS1572" s="21">
        <v>1868</v>
      </c>
      <c r="BT1572" s="21">
        <v>30</v>
      </c>
      <c r="BU1572" s="21">
        <f t="shared" si="77"/>
        <v>40</v>
      </c>
      <c r="BV1572" s="21">
        <v>1768</v>
      </c>
      <c r="BW1572" s="21">
        <f t="shared" si="78"/>
        <v>50</v>
      </c>
      <c r="DC1572" s="21">
        <v>1868</v>
      </c>
      <c r="DD1572" s="21">
        <v>50</v>
      </c>
      <c r="DF1572" s="21">
        <v>1768</v>
      </c>
      <c r="DG1572" s="21">
        <f t="shared" si="76"/>
        <v>50</v>
      </c>
    </row>
    <row r="1573" spans="71:111" x14ac:dyDescent="0.2">
      <c r="BS1573" s="21">
        <v>1869</v>
      </c>
      <c r="BT1573" s="21">
        <v>30</v>
      </c>
      <c r="BU1573" s="21">
        <f t="shared" si="77"/>
        <v>40</v>
      </c>
      <c r="BV1573" s="21">
        <v>1769</v>
      </c>
      <c r="BW1573" s="21">
        <f t="shared" si="78"/>
        <v>50</v>
      </c>
      <c r="DC1573" s="21">
        <v>1869</v>
      </c>
      <c r="DD1573" s="21">
        <v>50</v>
      </c>
      <c r="DF1573" s="21">
        <v>1769</v>
      </c>
      <c r="DG1573" s="21">
        <f t="shared" si="76"/>
        <v>50</v>
      </c>
    </row>
    <row r="1574" spans="71:111" x14ac:dyDescent="0.2">
      <c r="BS1574" s="21">
        <v>1870</v>
      </c>
      <c r="BT1574" s="21">
        <v>30</v>
      </c>
      <c r="BU1574" s="21">
        <f t="shared" si="77"/>
        <v>40</v>
      </c>
      <c r="BV1574" s="21">
        <v>1770</v>
      </c>
      <c r="BW1574" s="21">
        <f t="shared" si="78"/>
        <v>50</v>
      </c>
      <c r="DC1574" s="21">
        <v>1870</v>
      </c>
      <c r="DD1574" s="21">
        <v>50</v>
      </c>
      <c r="DF1574" s="21">
        <v>1770</v>
      </c>
      <c r="DG1574" s="21">
        <f t="shared" si="76"/>
        <v>50</v>
      </c>
    </row>
    <row r="1575" spans="71:111" x14ac:dyDescent="0.2">
      <c r="BS1575" s="21">
        <v>1871</v>
      </c>
      <c r="BT1575" s="21">
        <v>30</v>
      </c>
      <c r="BU1575" s="21">
        <f t="shared" si="77"/>
        <v>40</v>
      </c>
      <c r="BV1575" s="21">
        <v>1771</v>
      </c>
      <c r="BW1575" s="21">
        <f t="shared" si="78"/>
        <v>50</v>
      </c>
      <c r="DC1575" s="21">
        <v>1871</v>
      </c>
      <c r="DD1575" s="21">
        <v>50</v>
      </c>
      <c r="DF1575" s="21">
        <v>1771</v>
      </c>
      <c r="DG1575" s="21">
        <f t="shared" si="76"/>
        <v>50</v>
      </c>
    </row>
    <row r="1576" spans="71:111" x14ac:dyDescent="0.2">
      <c r="BS1576" s="21">
        <v>1872</v>
      </c>
      <c r="BT1576" s="21">
        <v>30</v>
      </c>
      <c r="BU1576" s="21">
        <f t="shared" si="77"/>
        <v>40</v>
      </c>
      <c r="BV1576" s="21">
        <v>1772</v>
      </c>
      <c r="BW1576" s="21">
        <f t="shared" si="78"/>
        <v>50</v>
      </c>
      <c r="DC1576" s="21">
        <v>1872</v>
      </c>
      <c r="DD1576" s="21">
        <v>50</v>
      </c>
      <c r="DF1576" s="21">
        <v>1772</v>
      </c>
      <c r="DG1576" s="21">
        <f t="shared" si="76"/>
        <v>50</v>
      </c>
    </row>
    <row r="1577" spans="71:111" x14ac:dyDescent="0.2">
      <c r="BS1577" s="21">
        <v>1873</v>
      </c>
      <c r="BT1577" s="21">
        <v>30</v>
      </c>
      <c r="BU1577" s="21">
        <f t="shared" si="77"/>
        <v>40</v>
      </c>
      <c r="BV1577" s="21">
        <v>1773</v>
      </c>
      <c r="BW1577" s="21">
        <f t="shared" si="78"/>
        <v>50</v>
      </c>
      <c r="DC1577" s="21">
        <v>1873</v>
      </c>
      <c r="DD1577" s="21">
        <v>50</v>
      </c>
      <c r="DF1577" s="21">
        <v>1773</v>
      </c>
      <c r="DG1577" s="21">
        <f t="shared" si="76"/>
        <v>50</v>
      </c>
    </row>
    <row r="1578" spans="71:111" x14ac:dyDescent="0.2">
      <c r="BS1578" s="21">
        <v>1874</v>
      </c>
      <c r="BT1578" s="21">
        <v>30</v>
      </c>
      <c r="BU1578" s="21">
        <f t="shared" si="77"/>
        <v>40</v>
      </c>
      <c r="BV1578" s="21">
        <v>1774</v>
      </c>
      <c r="BW1578" s="21">
        <f t="shared" si="78"/>
        <v>50</v>
      </c>
      <c r="DC1578" s="21">
        <v>1874</v>
      </c>
      <c r="DD1578" s="21">
        <v>50</v>
      </c>
      <c r="DF1578" s="21">
        <v>1774</v>
      </c>
      <c r="DG1578" s="21">
        <f t="shared" si="76"/>
        <v>50</v>
      </c>
    </row>
    <row r="1579" spans="71:111" x14ac:dyDescent="0.2">
      <c r="BS1579" s="21">
        <v>1875</v>
      </c>
      <c r="BT1579" s="21">
        <v>30</v>
      </c>
      <c r="BU1579" s="21">
        <f t="shared" si="77"/>
        <v>40</v>
      </c>
      <c r="BV1579" s="21">
        <v>1775</v>
      </c>
      <c r="BW1579" s="21">
        <f t="shared" si="78"/>
        <v>50</v>
      </c>
      <c r="DC1579" s="21">
        <v>1875</v>
      </c>
      <c r="DD1579" s="21">
        <v>50</v>
      </c>
      <c r="DF1579" s="21">
        <v>1775</v>
      </c>
      <c r="DG1579" s="21">
        <f t="shared" si="76"/>
        <v>50</v>
      </c>
    </row>
    <row r="1580" spans="71:111" x14ac:dyDescent="0.2">
      <c r="BS1580" s="21">
        <v>1876</v>
      </c>
      <c r="BT1580" s="21">
        <v>30</v>
      </c>
      <c r="BU1580" s="21">
        <f t="shared" si="77"/>
        <v>40</v>
      </c>
      <c r="BV1580" s="21">
        <v>1776</v>
      </c>
      <c r="BW1580" s="21">
        <f t="shared" si="78"/>
        <v>50</v>
      </c>
      <c r="DC1580" s="21">
        <v>1876</v>
      </c>
      <c r="DD1580" s="21">
        <v>50</v>
      </c>
      <c r="DF1580" s="21">
        <v>1776</v>
      </c>
      <c r="DG1580" s="21">
        <f t="shared" si="76"/>
        <v>50</v>
      </c>
    </row>
    <row r="1581" spans="71:111" x14ac:dyDescent="0.2">
      <c r="BS1581" s="21">
        <v>1877</v>
      </c>
      <c r="BT1581" s="21">
        <v>30</v>
      </c>
      <c r="BU1581" s="21">
        <f t="shared" si="77"/>
        <v>40</v>
      </c>
      <c r="BV1581" s="21">
        <v>1777</v>
      </c>
      <c r="BW1581" s="21">
        <f t="shared" si="78"/>
        <v>50</v>
      </c>
      <c r="DC1581" s="21">
        <v>1877</v>
      </c>
      <c r="DD1581" s="21">
        <v>50</v>
      </c>
      <c r="DF1581" s="21">
        <v>1777</v>
      </c>
      <c r="DG1581" s="21">
        <f t="shared" si="76"/>
        <v>50</v>
      </c>
    </row>
    <row r="1582" spans="71:111" x14ac:dyDescent="0.2">
      <c r="BS1582" s="21">
        <v>1878</v>
      </c>
      <c r="BT1582" s="21">
        <v>30</v>
      </c>
      <c r="BU1582" s="21">
        <f t="shared" si="77"/>
        <v>40</v>
      </c>
      <c r="BV1582" s="21">
        <v>1778</v>
      </c>
      <c r="BW1582" s="21">
        <f t="shared" si="78"/>
        <v>50</v>
      </c>
      <c r="DC1582" s="21">
        <v>1878</v>
      </c>
      <c r="DD1582" s="21">
        <v>50</v>
      </c>
      <c r="DF1582" s="21">
        <v>1778</v>
      </c>
      <c r="DG1582" s="21">
        <f t="shared" si="76"/>
        <v>50</v>
      </c>
    </row>
    <row r="1583" spans="71:111" x14ac:dyDescent="0.2">
      <c r="BS1583" s="21">
        <v>1879</v>
      </c>
      <c r="BT1583" s="21">
        <v>30</v>
      </c>
      <c r="BU1583" s="21">
        <f t="shared" si="77"/>
        <v>40</v>
      </c>
      <c r="BV1583" s="21">
        <v>1779</v>
      </c>
      <c r="BW1583" s="21">
        <f t="shared" si="78"/>
        <v>50</v>
      </c>
      <c r="DC1583" s="21">
        <v>1879</v>
      </c>
      <c r="DD1583" s="21">
        <v>50</v>
      </c>
      <c r="DF1583" s="21">
        <v>1779</v>
      </c>
      <c r="DG1583" s="21">
        <f t="shared" si="76"/>
        <v>50</v>
      </c>
    </row>
    <row r="1584" spans="71:111" x14ac:dyDescent="0.2">
      <c r="BS1584" s="21">
        <v>1880</v>
      </c>
      <c r="BT1584" s="21">
        <v>30</v>
      </c>
      <c r="BU1584" s="21">
        <f t="shared" si="77"/>
        <v>40</v>
      </c>
      <c r="BV1584" s="21">
        <v>1780</v>
      </c>
      <c r="BW1584" s="21">
        <f t="shared" si="78"/>
        <v>50</v>
      </c>
      <c r="DC1584" s="21">
        <v>1880</v>
      </c>
      <c r="DD1584" s="21">
        <v>50</v>
      </c>
      <c r="DF1584" s="21">
        <v>1780</v>
      </c>
      <c r="DG1584" s="21">
        <f t="shared" si="76"/>
        <v>50</v>
      </c>
    </row>
    <row r="1585" spans="71:111" x14ac:dyDescent="0.2">
      <c r="BS1585" s="21">
        <v>1881</v>
      </c>
      <c r="BT1585" s="21">
        <v>30</v>
      </c>
      <c r="BU1585" s="21">
        <f t="shared" si="77"/>
        <v>40</v>
      </c>
      <c r="BV1585" s="21">
        <v>1781</v>
      </c>
      <c r="BW1585" s="21">
        <f t="shared" si="78"/>
        <v>50</v>
      </c>
      <c r="DC1585" s="21">
        <v>1881</v>
      </c>
      <c r="DD1585" s="21">
        <v>50</v>
      </c>
      <c r="DF1585" s="21">
        <v>1781</v>
      </c>
      <c r="DG1585" s="21">
        <f t="shared" si="76"/>
        <v>50</v>
      </c>
    </row>
    <row r="1586" spans="71:111" x14ac:dyDescent="0.2">
      <c r="BS1586" s="21">
        <v>1882</v>
      </c>
      <c r="BT1586" s="21">
        <v>30</v>
      </c>
      <c r="BU1586" s="21">
        <f t="shared" si="77"/>
        <v>40</v>
      </c>
      <c r="BV1586" s="21">
        <v>1782</v>
      </c>
      <c r="BW1586" s="21">
        <f t="shared" si="78"/>
        <v>50</v>
      </c>
      <c r="DC1586" s="21">
        <v>1882</v>
      </c>
      <c r="DD1586" s="21">
        <v>50</v>
      </c>
      <c r="DF1586" s="21">
        <v>1782</v>
      </c>
      <c r="DG1586" s="21">
        <f t="shared" si="76"/>
        <v>50</v>
      </c>
    </row>
    <row r="1587" spans="71:111" x14ac:dyDescent="0.2">
      <c r="BS1587" s="21">
        <v>1883</v>
      </c>
      <c r="BT1587" s="21">
        <v>30</v>
      </c>
      <c r="BU1587" s="21">
        <f t="shared" si="77"/>
        <v>40</v>
      </c>
      <c r="BV1587" s="21">
        <v>1783</v>
      </c>
      <c r="BW1587" s="21">
        <f t="shared" si="78"/>
        <v>50</v>
      </c>
      <c r="DC1587" s="21">
        <v>1883</v>
      </c>
      <c r="DD1587" s="21">
        <v>50</v>
      </c>
      <c r="DF1587" s="21">
        <v>1783</v>
      </c>
      <c r="DG1587" s="21">
        <f t="shared" si="76"/>
        <v>50</v>
      </c>
    </row>
    <row r="1588" spans="71:111" x14ac:dyDescent="0.2">
      <c r="BS1588" s="21">
        <v>1884</v>
      </c>
      <c r="BT1588" s="21">
        <v>30</v>
      </c>
      <c r="BU1588" s="21">
        <f t="shared" si="77"/>
        <v>40</v>
      </c>
      <c r="BV1588" s="21">
        <v>1784</v>
      </c>
      <c r="BW1588" s="21">
        <f t="shared" si="78"/>
        <v>50</v>
      </c>
      <c r="DC1588" s="21">
        <v>1884</v>
      </c>
      <c r="DD1588" s="21">
        <v>50</v>
      </c>
      <c r="DF1588" s="21">
        <v>1784</v>
      </c>
      <c r="DG1588" s="21">
        <f t="shared" si="76"/>
        <v>50</v>
      </c>
    </row>
    <row r="1589" spans="71:111" x14ac:dyDescent="0.2">
      <c r="BS1589" s="21">
        <v>1885</v>
      </c>
      <c r="BT1589" s="21">
        <v>30</v>
      </c>
      <c r="BU1589" s="21">
        <f t="shared" si="77"/>
        <v>40</v>
      </c>
      <c r="BV1589" s="21">
        <v>1785</v>
      </c>
      <c r="BW1589" s="21">
        <f t="shared" si="78"/>
        <v>50</v>
      </c>
      <c r="DC1589" s="21">
        <v>1885</v>
      </c>
      <c r="DD1589" s="21">
        <v>50</v>
      </c>
      <c r="DF1589" s="21">
        <v>1785</v>
      </c>
      <c r="DG1589" s="21">
        <f t="shared" si="76"/>
        <v>50</v>
      </c>
    </row>
    <row r="1590" spans="71:111" x14ac:dyDescent="0.2">
      <c r="BS1590" s="21">
        <v>1886</v>
      </c>
      <c r="BT1590" s="21">
        <v>30</v>
      </c>
      <c r="BU1590" s="21">
        <f t="shared" si="77"/>
        <v>40</v>
      </c>
      <c r="BV1590" s="21">
        <v>1786</v>
      </c>
      <c r="BW1590" s="21">
        <f t="shared" si="78"/>
        <v>50</v>
      </c>
      <c r="DC1590" s="21">
        <v>1886</v>
      </c>
      <c r="DD1590" s="21">
        <v>50</v>
      </c>
      <c r="DF1590" s="21">
        <v>1786</v>
      </c>
      <c r="DG1590" s="21">
        <f t="shared" si="76"/>
        <v>50</v>
      </c>
    </row>
    <row r="1591" spans="71:111" x14ac:dyDescent="0.2">
      <c r="BS1591" s="21">
        <v>1887</v>
      </c>
      <c r="BT1591" s="21">
        <v>30</v>
      </c>
      <c r="BU1591" s="21">
        <f t="shared" si="77"/>
        <v>40</v>
      </c>
      <c r="BV1591" s="21">
        <v>1787</v>
      </c>
      <c r="BW1591" s="21">
        <f t="shared" si="78"/>
        <v>50</v>
      </c>
      <c r="DC1591" s="21">
        <v>1887</v>
      </c>
      <c r="DD1591" s="21">
        <v>50</v>
      </c>
      <c r="DF1591" s="21">
        <v>1787</v>
      </c>
      <c r="DG1591" s="21">
        <f t="shared" si="76"/>
        <v>50</v>
      </c>
    </row>
    <row r="1592" spans="71:111" x14ac:dyDescent="0.2">
      <c r="BS1592" s="21">
        <v>1888</v>
      </c>
      <c r="BT1592" s="21">
        <v>30</v>
      </c>
      <c r="BU1592" s="21">
        <f t="shared" si="77"/>
        <v>40</v>
      </c>
      <c r="BV1592" s="21">
        <v>1788</v>
      </c>
      <c r="BW1592" s="21">
        <f t="shared" si="78"/>
        <v>50</v>
      </c>
      <c r="DC1592" s="21">
        <v>1888</v>
      </c>
      <c r="DD1592" s="21">
        <v>50</v>
      </c>
      <c r="DF1592" s="21">
        <v>1788</v>
      </c>
      <c r="DG1592" s="21">
        <f t="shared" si="76"/>
        <v>50</v>
      </c>
    </row>
    <row r="1593" spans="71:111" x14ac:dyDescent="0.2">
      <c r="BS1593" s="21">
        <v>1889</v>
      </c>
      <c r="BT1593" s="21">
        <v>30</v>
      </c>
      <c r="BU1593" s="21">
        <f t="shared" si="77"/>
        <v>40</v>
      </c>
      <c r="BV1593" s="21">
        <v>1789</v>
      </c>
      <c r="BW1593" s="21">
        <f t="shared" si="78"/>
        <v>50</v>
      </c>
      <c r="DC1593" s="21">
        <v>1889</v>
      </c>
      <c r="DD1593" s="21">
        <v>50</v>
      </c>
      <c r="DF1593" s="21">
        <v>1789</v>
      </c>
      <c r="DG1593" s="21">
        <f t="shared" ref="DG1593:DG1656" si="79">DD1493</f>
        <v>50</v>
      </c>
    </row>
    <row r="1594" spans="71:111" x14ac:dyDescent="0.2">
      <c r="BS1594" s="21">
        <v>1890</v>
      </c>
      <c r="BT1594" s="21">
        <v>30</v>
      </c>
      <c r="BU1594" s="21">
        <f t="shared" si="77"/>
        <v>40</v>
      </c>
      <c r="BV1594" s="21">
        <v>1790</v>
      </c>
      <c r="BW1594" s="21">
        <f t="shared" si="78"/>
        <v>50</v>
      </c>
      <c r="DC1594" s="21">
        <v>1890</v>
      </c>
      <c r="DD1594" s="21">
        <v>50</v>
      </c>
      <c r="DF1594" s="21">
        <v>1790</v>
      </c>
      <c r="DG1594" s="21">
        <f t="shared" si="79"/>
        <v>50</v>
      </c>
    </row>
    <row r="1595" spans="71:111" x14ac:dyDescent="0.2">
      <c r="BS1595" s="21">
        <v>1891</v>
      </c>
      <c r="BT1595" s="21">
        <v>30</v>
      </c>
      <c r="BU1595" s="21">
        <f t="shared" si="77"/>
        <v>40</v>
      </c>
      <c r="BV1595" s="21">
        <v>1791</v>
      </c>
      <c r="BW1595" s="21">
        <f t="shared" si="78"/>
        <v>50</v>
      </c>
      <c r="DC1595" s="21">
        <v>1891</v>
      </c>
      <c r="DD1595" s="21">
        <v>50</v>
      </c>
      <c r="DF1595" s="21">
        <v>1791</v>
      </c>
      <c r="DG1595" s="21">
        <f t="shared" si="79"/>
        <v>50</v>
      </c>
    </row>
    <row r="1596" spans="71:111" x14ac:dyDescent="0.2">
      <c r="BS1596" s="21">
        <v>1892</v>
      </c>
      <c r="BT1596" s="21">
        <v>30</v>
      </c>
      <c r="BU1596" s="21">
        <f t="shared" si="77"/>
        <v>40</v>
      </c>
      <c r="BV1596" s="21">
        <v>1792</v>
      </c>
      <c r="BW1596" s="21">
        <f t="shared" si="78"/>
        <v>50</v>
      </c>
      <c r="DC1596" s="21">
        <v>1892</v>
      </c>
      <c r="DD1596" s="21">
        <v>50</v>
      </c>
      <c r="DF1596" s="21">
        <v>1792</v>
      </c>
      <c r="DG1596" s="21">
        <f t="shared" si="79"/>
        <v>50</v>
      </c>
    </row>
    <row r="1597" spans="71:111" x14ac:dyDescent="0.2">
      <c r="BS1597" s="21">
        <v>1893</v>
      </c>
      <c r="BT1597" s="21">
        <v>30</v>
      </c>
      <c r="BU1597" s="21">
        <f t="shared" si="77"/>
        <v>40</v>
      </c>
      <c r="BV1597" s="21">
        <v>1793</v>
      </c>
      <c r="BW1597" s="21">
        <f t="shared" si="78"/>
        <v>50</v>
      </c>
      <c r="DC1597" s="21">
        <v>1893</v>
      </c>
      <c r="DD1597" s="21">
        <v>50</v>
      </c>
      <c r="DF1597" s="21">
        <v>1793</v>
      </c>
      <c r="DG1597" s="21">
        <f t="shared" si="79"/>
        <v>50</v>
      </c>
    </row>
    <row r="1598" spans="71:111" x14ac:dyDescent="0.2">
      <c r="BS1598" s="21">
        <v>1894</v>
      </c>
      <c r="BT1598" s="21">
        <v>30</v>
      </c>
      <c r="BU1598" s="21">
        <f t="shared" si="77"/>
        <v>40</v>
      </c>
      <c r="BV1598" s="21">
        <v>1794</v>
      </c>
      <c r="BW1598" s="21">
        <f t="shared" si="78"/>
        <v>50</v>
      </c>
      <c r="DC1598" s="21">
        <v>1894</v>
      </c>
      <c r="DD1598" s="21">
        <v>50</v>
      </c>
      <c r="DF1598" s="21">
        <v>1794</v>
      </c>
      <c r="DG1598" s="21">
        <f t="shared" si="79"/>
        <v>50</v>
      </c>
    </row>
    <row r="1599" spans="71:111" x14ac:dyDescent="0.2">
      <c r="BS1599" s="21">
        <v>1895</v>
      </c>
      <c r="BT1599" s="21">
        <v>30</v>
      </c>
      <c r="BU1599" s="21">
        <f t="shared" si="77"/>
        <v>40</v>
      </c>
      <c r="BV1599" s="21">
        <v>1795</v>
      </c>
      <c r="BW1599" s="21">
        <f t="shared" si="78"/>
        <v>50</v>
      </c>
      <c r="DC1599" s="21">
        <v>1895</v>
      </c>
      <c r="DD1599" s="21">
        <v>50</v>
      </c>
      <c r="DF1599" s="21">
        <v>1795</v>
      </c>
      <c r="DG1599" s="21">
        <f t="shared" si="79"/>
        <v>50</v>
      </c>
    </row>
    <row r="1600" spans="71:111" x14ac:dyDescent="0.2">
      <c r="BS1600" s="21">
        <v>1896</v>
      </c>
      <c r="BT1600" s="21">
        <v>30</v>
      </c>
      <c r="BU1600" s="21">
        <f t="shared" si="77"/>
        <v>40</v>
      </c>
      <c r="BV1600" s="21">
        <v>1796</v>
      </c>
      <c r="BW1600" s="21">
        <f t="shared" si="78"/>
        <v>50</v>
      </c>
      <c r="DC1600" s="21">
        <v>1896</v>
      </c>
      <c r="DD1600" s="21">
        <v>50</v>
      </c>
      <c r="DF1600" s="21">
        <v>1796</v>
      </c>
      <c r="DG1600" s="21">
        <f t="shared" si="79"/>
        <v>50</v>
      </c>
    </row>
    <row r="1601" spans="71:111" x14ac:dyDescent="0.2">
      <c r="BS1601" s="21">
        <v>1897</v>
      </c>
      <c r="BT1601" s="21">
        <v>30</v>
      </c>
      <c r="BU1601" s="21">
        <f t="shared" si="77"/>
        <v>40</v>
      </c>
      <c r="BV1601" s="21">
        <v>1797</v>
      </c>
      <c r="BW1601" s="21">
        <f t="shared" si="78"/>
        <v>50</v>
      </c>
      <c r="DC1601" s="21">
        <v>1897</v>
      </c>
      <c r="DD1601" s="21">
        <v>50</v>
      </c>
      <c r="DF1601" s="21">
        <v>1797</v>
      </c>
      <c r="DG1601" s="21">
        <f t="shared" si="79"/>
        <v>50</v>
      </c>
    </row>
    <row r="1602" spans="71:111" x14ac:dyDescent="0.2">
      <c r="BS1602" s="21">
        <v>1898</v>
      </c>
      <c r="BT1602" s="21">
        <v>30</v>
      </c>
      <c r="BU1602" s="21">
        <f t="shared" si="77"/>
        <v>40</v>
      </c>
      <c r="BV1602" s="21">
        <v>1798</v>
      </c>
      <c r="BW1602" s="21">
        <f t="shared" si="78"/>
        <v>50</v>
      </c>
      <c r="DC1602" s="21">
        <v>1898</v>
      </c>
      <c r="DD1602" s="21">
        <v>50</v>
      </c>
      <c r="DF1602" s="21">
        <v>1798</v>
      </c>
      <c r="DG1602" s="21">
        <f t="shared" si="79"/>
        <v>50</v>
      </c>
    </row>
    <row r="1603" spans="71:111" x14ac:dyDescent="0.2">
      <c r="BS1603" s="21">
        <v>1899</v>
      </c>
      <c r="BT1603" s="21">
        <v>30</v>
      </c>
      <c r="BU1603" s="21">
        <f t="shared" si="77"/>
        <v>40</v>
      </c>
      <c r="BV1603" s="21">
        <v>1799</v>
      </c>
      <c r="BW1603" s="21">
        <f t="shared" si="78"/>
        <v>50</v>
      </c>
      <c r="DC1603" s="21">
        <v>1899</v>
      </c>
      <c r="DD1603" s="21">
        <v>50</v>
      </c>
      <c r="DF1603" s="21">
        <v>1799</v>
      </c>
      <c r="DG1603" s="21">
        <f t="shared" si="79"/>
        <v>50</v>
      </c>
    </row>
    <row r="1604" spans="71:111" x14ac:dyDescent="0.2">
      <c r="BS1604" s="21">
        <v>1900</v>
      </c>
      <c r="BT1604" s="21">
        <v>30</v>
      </c>
      <c r="BU1604" s="21">
        <f t="shared" si="77"/>
        <v>40</v>
      </c>
      <c r="BV1604" s="21">
        <v>1800</v>
      </c>
      <c r="BW1604" s="21">
        <f t="shared" si="78"/>
        <v>50</v>
      </c>
      <c r="DC1604" s="21">
        <v>1900</v>
      </c>
      <c r="DD1604" s="21">
        <v>50</v>
      </c>
      <c r="DF1604" s="21">
        <v>1800</v>
      </c>
      <c r="DG1604" s="21">
        <f t="shared" si="79"/>
        <v>50</v>
      </c>
    </row>
    <row r="1605" spans="71:111" x14ac:dyDescent="0.2">
      <c r="BS1605" s="21">
        <v>1901</v>
      </c>
      <c r="BT1605" s="21">
        <v>30</v>
      </c>
      <c r="BU1605" s="21">
        <f t="shared" si="77"/>
        <v>40</v>
      </c>
      <c r="BV1605" s="21">
        <v>1801</v>
      </c>
      <c r="BW1605" s="21">
        <f t="shared" si="78"/>
        <v>50</v>
      </c>
      <c r="DC1605" s="21">
        <v>1901</v>
      </c>
      <c r="DD1605" s="21">
        <v>50</v>
      </c>
      <c r="DF1605" s="21">
        <v>1801</v>
      </c>
      <c r="DG1605" s="21">
        <f t="shared" si="79"/>
        <v>50</v>
      </c>
    </row>
    <row r="1606" spans="71:111" x14ac:dyDescent="0.2">
      <c r="BS1606" s="21">
        <v>1902</v>
      </c>
      <c r="BT1606" s="21">
        <v>30</v>
      </c>
      <c r="BU1606" s="21">
        <f t="shared" ref="BU1606:BU1669" si="80">BU1605</f>
        <v>40</v>
      </c>
      <c r="BV1606" s="21">
        <v>1802</v>
      </c>
      <c r="BW1606" s="21">
        <f t="shared" ref="BW1606:BW1669" si="81">BW1605</f>
        <v>50</v>
      </c>
      <c r="DC1606" s="21">
        <v>1902</v>
      </c>
      <c r="DD1606" s="21">
        <v>50</v>
      </c>
      <c r="DF1606" s="21">
        <v>1802</v>
      </c>
      <c r="DG1606" s="21">
        <f t="shared" si="79"/>
        <v>50</v>
      </c>
    </row>
    <row r="1607" spans="71:111" x14ac:dyDescent="0.2">
      <c r="BS1607" s="21">
        <v>1903</v>
      </c>
      <c r="BT1607" s="21">
        <v>30</v>
      </c>
      <c r="BU1607" s="21">
        <f t="shared" si="80"/>
        <v>40</v>
      </c>
      <c r="BV1607" s="21">
        <v>1803</v>
      </c>
      <c r="BW1607" s="21">
        <f t="shared" si="81"/>
        <v>50</v>
      </c>
      <c r="DC1607" s="21">
        <v>1903</v>
      </c>
      <c r="DD1607" s="21">
        <v>50</v>
      </c>
      <c r="DF1607" s="21">
        <v>1803</v>
      </c>
      <c r="DG1607" s="21">
        <f t="shared" si="79"/>
        <v>50</v>
      </c>
    </row>
    <row r="1608" spans="71:111" x14ac:dyDescent="0.2">
      <c r="BS1608" s="21">
        <v>1904</v>
      </c>
      <c r="BT1608" s="21">
        <v>30</v>
      </c>
      <c r="BU1608" s="21">
        <f t="shared" si="80"/>
        <v>40</v>
      </c>
      <c r="BV1608" s="21">
        <v>1804</v>
      </c>
      <c r="BW1608" s="21">
        <f t="shared" si="81"/>
        <v>50</v>
      </c>
      <c r="DC1608" s="21">
        <v>1904</v>
      </c>
      <c r="DD1608" s="21">
        <v>50</v>
      </c>
      <c r="DF1608" s="21">
        <v>1804</v>
      </c>
      <c r="DG1608" s="21">
        <f t="shared" si="79"/>
        <v>50</v>
      </c>
    </row>
    <row r="1609" spans="71:111" x14ac:dyDescent="0.2">
      <c r="BS1609" s="21">
        <v>1905</v>
      </c>
      <c r="BT1609" s="21">
        <v>30</v>
      </c>
      <c r="BU1609" s="21">
        <f t="shared" si="80"/>
        <v>40</v>
      </c>
      <c r="BV1609" s="21">
        <v>1805</v>
      </c>
      <c r="BW1609" s="21">
        <f t="shared" si="81"/>
        <v>50</v>
      </c>
      <c r="DC1609" s="21">
        <v>1905</v>
      </c>
      <c r="DD1609" s="21">
        <v>50</v>
      </c>
      <c r="DF1609" s="21">
        <v>1805</v>
      </c>
      <c r="DG1609" s="21">
        <f t="shared" si="79"/>
        <v>50</v>
      </c>
    </row>
    <row r="1610" spans="71:111" x14ac:dyDescent="0.2">
      <c r="BS1610" s="21">
        <v>1906</v>
      </c>
      <c r="BT1610" s="21">
        <v>30</v>
      </c>
      <c r="BU1610" s="21">
        <f t="shared" si="80"/>
        <v>40</v>
      </c>
      <c r="BV1610" s="21">
        <v>1806</v>
      </c>
      <c r="BW1610" s="21">
        <f t="shared" si="81"/>
        <v>50</v>
      </c>
      <c r="DC1610" s="21">
        <v>1906</v>
      </c>
      <c r="DD1610" s="21">
        <v>50</v>
      </c>
      <c r="DF1610" s="21">
        <v>1806</v>
      </c>
      <c r="DG1610" s="21">
        <f t="shared" si="79"/>
        <v>50</v>
      </c>
    </row>
    <row r="1611" spans="71:111" x14ac:dyDescent="0.2">
      <c r="BS1611" s="21">
        <v>1907</v>
      </c>
      <c r="BT1611" s="21">
        <v>30</v>
      </c>
      <c r="BU1611" s="21">
        <f t="shared" si="80"/>
        <v>40</v>
      </c>
      <c r="BV1611" s="21">
        <v>1807</v>
      </c>
      <c r="BW1611" s="21">
        <f t="shared" si="81"/>
        <v>50</v>
      </c>
      <c r="DC1611" s="21">
        <v>1907</v>
      </c>
      <c r="DD1611" s="21">
        <v>50</v>
      </c>
      <c r="DF1611" s="21">
        <v>1807</v>
      </c>
      <c r="DG1611" s="21">
        <f t="shared" si="79"/>
        <v>50</v>
      </c>
    </row>
    <row r="1612" spans="71:111" x14ac:dyDescent="0.2">
      <c r="BS1612" s="21">
        <v>1908</v>
      </c>
      <c r="BT1612" s="21">
        <v>30</v>
      </c>
      <c r="BU1612" s="21">
        <f t="shared" si="80"/>
        <v>40</v>
      </c>
      <c r="BV1612" s="21">
        <v>1808</v>
      </c>
      <c r="BW1612" s="21">
        <f t="shared" si="81"/>
        <v>50</v>
      </c>
      <c r="DC1612" s="21">
        <v>1908</v>
      </c>
      <c r="DD1612" s="21">
        <v>50</v>
      </c>
      <c r="DF1612" s="21">
        <v>1808</v>
      </c>
      <c r="DG1612" s="21">
        <f t="shared" si="79"/>
        <v>50</v>
      </c>
    </row>
    <row r="1613" spans="71:111" x14ac:dyDescent="0.2">
      <c r="BS1613" s="21">
        <v>1909</v>
      </c>
      <c r="BT1613" s="21">
        <v>30</v>
      </c>
      <c r="BU1613" s="21">
        <f t="shared" si="80"/>
        <v>40</v>
      </c>
      <c r="BV1613" s="21">
        <v>1809</v>
      </c>
      <c r="BW1613" s="21">
        <f t="shared" si="81"/>
        <v>50</v>
      </c>
      <c r="DC1613" s="21">
        <v>1909</v>
      </c>
      <c r="DD1613" s="21">
        <v>50</v>
      </c>
      <c r="DF1613" s="21">
        <v>1809</v>
      </c>
      <c r="DG1613" s="21">
        <f t="shared" si="79"/>
        <v>50</v>
      </c>
    </row>
    <row r="1614" spans="71:111" x14ac:dyDescent="0.2">
      <c r="BS1614" s="21">
        <v>1910</v>
      </c>
      <c r="BT1614" s="21">
        <v>30</v>
      </c>
      <c r="BU1614" s="21">
        <f t="shared" si="80"/>
        <v>40</v>
      </c>
      <c r="BV1614" s="21">
        <v>1810</v>
      </c>
      <c r="BW1614" s="21">
        <f t="shared" si="81"/>
        <v>50</v>
      </c>
      <c r="DC1614" s="21">
        <v>1910</v>
      </c>
      <c r="DD1614" s="21">
        <v>50</v>
      </c>
      <c r="DF1614" s="21">
        <v>1810</v>
      </c>
      <c r="DG1614" s="21">
        <f t="shared" si="79"/>
        <v>50</v>
      </c>
    </row>
    <row r="1615" spans="71:111" x14ac:dyDescent="0.2">
      <c r="BS1615" s="21">
        <v>1911</v>
      </c>
      <c r="BT1615" s="21">
        <v>30</v>
      </c>
      <c r="BU1615" s="21">
        <f t="shared" si="80"/>
        <v>40</v>
      </c>
      <c r="BV1615" s="21">
        <v>1811</v>
      </c>
      <c r="BW1615" s="21">
        <f t="shared" si="81"/>
        <v>50</v>
      </c>
      <c r="DC1615" s="21">
        <v>1911</v>
      </c>
      <c r="DD1615" s="21">
        <v>50</v>
      </c>
      <c r="DF1615" s="21">
        <v>1811</v>
      </c>
      <c r="DG1615" s="21">
        <f t="shared" si="79"/>
        <v>50</v>
      </c>
    </row>
    <row r="1616" spans="71:111" x14ac:dyDescent="0.2">
      <c r="BS1616" s="21">
        <v>1912</v>
      </c>
      <c r="BT1616" s="21">
        <v>30</v>
      </c>
      <c r="BU1616" s="21">
        <f t="shared" si="80"/>
        <v>40</v>
      </c>
      <c r="BV1616" s="21">
        <v>1812</v>
      </c>
      <c r="BW1616" s="21">
        <f t="shared" si="81"/>
        <v>50</v>
      </c>
      <c r="DC1616" s="21">
        <v>1912</v>
      </c>
      <c r="DD1616" s="21">
        <v>50</v>
      </c>
      <c r="DF1616" s="21">
        <v>1812</v>
      </c>
      <c r="DG1616" s="21">
        <f t="shared" si="79"/>
        <v>50</v>
      </c>
    </row>
    <row r="1617" spans="71:111" x14ac:dyDescent="0.2">
      <c r="BS1617" s="21">
        <v>1913</v>
      </c>
      <c r="BT1617" s="21">
        <v>30</v>
      </c>
      <c r="BU1617" s="21">
        <f t="shared" si="80"/>
        <v>40</v>
      </c>
      <c r="BV1617" s="21">
        <v>1813</v>
      </c>
      <c r="BW1617" s="21">
        <f t="shared" si="81"/>
        <v>50</v>
      </c>
      <c r="DC1617" s="21">
        <v>1913</v>
      </c>
      <c r="DD1617" s="21">
        <v>50</v>
      </c>
      <c r="DF1617" s="21">
        <v>1813</v>
      </c>
      <c r="DG1617" s="21">
        <f t="shared" si="79"/>
        <v>50</v>
      </c>
    </row>
    <row r="1618" spans="71:111" x14ac:dyDescent="0.2">
      <c r="BS1618" s="21">
        <v>1914</v>
      </c>
      <c r="BT1618" s="21">
        <v>30</v>
      </c>
      <c r="BU1618" s="21">
        <f t="shared" si="80"/>
        <v>40</v>
      </c>
      <c r="BV1618" s="21">
        <v>1814</v>
      </c>
      <c r="BW1618" s="21">
        <f t="shared" si="81"/>
        <v>50</v>
      </c>
      <c r="DC1618" s="21">
        <v>1914</v>
      </c>
      <c r="DD1618" s="21">
        <v>50</v>
      </c>
      <c r="DF1618" s="21">
        <v>1814</v>
      </c>
      <c r="DG1618" s="21">
        <f t="shared" si="79"/>
        <v>50</v>
      </c>
    </row>
    <row r="1619" spans="71:111" x14ac:dyDescent="0.2">
      <c r="BS1619" s="21">
        <v>1915</v>
      </c>
      <c r="BT1619" s="21">
        <v>30</v>
      </c>
      <c r="BU1619" s="21">
        <f t="shared" si="80"/>
        <v>40</v>
      </c>
      <c r="BV1619" s="21">
        <v>1815</v>
      </c>
      <c r="BW1619" s="21">
        <f t="shared" si="81"/>
        <v>50</v>
      </c>
      <c r="DC1619" s="21">
        <v>1915</v>
      </c>
      <c r="DD1619" s="21">
        <v>50</v>
      </c>
      <c r="DF1619" s="21">
        <v>1815</v>
      </c>
      <c r="DG1619" s="21">
        <f t="shared" si="79"/>
        <v>50</v>
      </c>
    </row>
    <row r="1620" spans="71:111" x14ac:dyDescent="0.2">
      <c r="BS1620" s="21">
        <v>1916</v>
      </c>
      <c r="BT1620" s="21">
        <v>30</v>
      </c>
      <c r="BU1620" s="21">
        <f t="shared" si="80"/>
        <v>40</v>
      </c>
      <c r="BV1620" s="21">
        <v>1816</v>
      </c>
      <c r="BW1620" s="21">
        <f t="shared" si="81"/>
        <v>50</v>
      </c>
      <c r="DC1620" s="21">
        <v>1916</v>
      </c>
      <c r="DD1620" s="21">
        <v>50</v>
      </c>
      <c r="DF1620" s="21">
        <v>1816</v>
      </c>
      <c r="DG1620" s="21">
        <f t="shared" si="79"/>
        <v>50</v>
      </c>
    </row>
    <row r="1621" spans="71:111" x14ac:dyDescent="0.2">
      <c r="BS1621" s="21">
        <v>1917</v>
      </c>
      <c r="BT1621" s="21">
        <v>30</v>
      </c>
      <c r="BU1621" s="21">
        <f t="shared" si="80"/>
        <v>40</v>
      </c>
      <c r="BV1621" s="21">
        <v>1817</v>
      </c>
      <c r="BW1621" s="21">
        <f t="shared" si="81"/>
        <v>50</v>
      </c>
      <c r="DC1621" s="21">
        <v>1917</v>
      </c>
      <c r="DD1621" s="21">
        <v>50</v>
      </c>
      <c r="DF1621" s="21">
        <v>1817</v>
      </c>
      <c r="DG1621" s="21">
        <f t="shared" si="79"/>
        <v>50</v>
      </c>
    </row>
    <row r="1622" spans="71:111" x14ac:dyDescent="0.2">
      <c r="BS1622" s="21">
        <v>1918</v>
      </c>
      <c r="BT1622" s="21">
        <v>30</v>
      </c>
      <c r="BU1622" s="21">
        <f t="shared" si="80"/>
        <v>40</v>
      </c>
      <c r="BV1622" s="21">
        <v>1818</v>
      </c>
      <c r="BW1622" s="21">
        <f t="shared" si="81"/>
        <v>50</v>
      </c>
      <c r="DC1622" s="21">
        <v>1918</v>
      </c>
      <c r="DD1622" s="21">
        <v>50</v>
      </c>
      <c r="DF1622" s="21">
        <v>1818</v>
      </c>
      <c r="DG1622" s="21">
        <f t="shared" si="79"/>
        <v>50</v>
      </c>
    </row>
    <row r="1623" spans="71:111" x14ac:dyDescent="0.2">
      <c r="BS1623" s="21">
        <v>1919</v>
      </c>
      <c r="BT1623" s="21">
        <v>30</v>
      </c>
      <c r="BU1623" s="21">
        <f t="shared" si="80"/>
        <v>40</v>
      </c>
      <c r="BV1623" s="21">
        <v>1819</v>
      </c>
      <c r="BW1623" s="21">
        <f t="shared" si="81"/>
        <v>50</v>
      </c>
      <c r="DC1623" s="21">
        <v>1919</v>
      </c>
      <c r="DD1623" s="21">
        <v>50</v>
      </c>
      <c r="DF1623" s="21">
        <v>1819</v>
      </c>
      <c r="DG1623" s="21">
        <f t="shared" si="79"/>
        <v>50</v>
      </c>
    </row>
    <row r="1624" spans="71:111" x14ac:dyDescent="0.2">
      <c r="BS1624" s="21">
        <v>1920</v>
      </c>
      <c r="BT1624" s="21">
        <v>30</v>
      </c>
      <c r="BU1624" s="21">
        <f t="shared" si="80"/>
        <v>40</v>
      </c>
      <c r="BV1624" s="21">
        <v>1820</v>
      </c>
      <c r="BW1624" s="21">
        <f t="shared" si="81"/>
        <v>50</v>
      </c>
      <c r="DC1624" s="21">
        <v>1920</v>
      </c>
      <c r="DD1624" s="21">
        <v>50</v>
      </c>
      <c r="DF1624" s="21">
        <v>1820</v>
      </c>
      <c r="DG1624" s="21">
        <f t="shared" si="79"/>
        <v>50</v>
      </c>
    </row>
    <row r="1625" spans="71:111" x14ac:dyDescent="0.2">
      <c r="BS1625" s="21">
        <v>1921</v>
      </c>
      <c r="BT1625" s="21">
        <v>30</v>
      </c>
      <c r="BU1625" s="21">
        <f t="shared" si="80"/>
        <v>40</v>
      </c>
      <c r="BV1625" s="21">
        <v>1821</v>
      </c>
      <c r="BW1625" s="21">
        <f t="shared" si="81"/>
        <v>50</v>
      </c>
      <c r="DC1625" s="21">
        <v>1921</v>
      </c>
      <c r="DD1625" s="21">
        <v>50</v>
      </c>
      <c r="DF1625" s="21">
        <v>1821</v>
      </c>
      <c r="DG1625" s="21">
        <f t="shared" si="79"/>
        <v>50</v>
      </c>
    </row>
    <row r="1626" spans="71:111" x14ac:dyDescent="0.2">
      <c r="BS1626" s="21">
        <v>1922</v>
      </c>
      <c r="BT1626" s="21">
        <v>30</v>
      </c>
      <c r="BU1626" s="21">
        <f t="shared" si="80"/>
        <v>40</v>
      </c>
      <c r="BV1626" s="21">
        <v>1822</v>
      </c>
      <c r="BW1626" s="21">
        <f t="shared" si="81"/>
        <v>50</v>
      </c>
      <c r="DC1626" s="21">
        <v>1922</v>
      </c>
      <c r="DD1626" s="21">
        <v>50</v>
      </c>
      <c r="DF1626" s="21">
        <v>1822</v>
      </c>
      <c r="DG1626" s="21">
        <f t="shared" si="79"/>
        <v>50</v>
      </c>
    </row>
    <row r="1627" spans="71:111" x14ac:dyDescent="0.2">
      <c r="BS1627" s="21">
        <v>1923</v>
      </c>
      <c r="BT1627" s="21">
        <v>30</v>
      </c>
      <c r="BU1627" s="21">
        <f t="shared" si="80"/>
        <v>40</v>
      </c>
      <c r="BV1627" s="21">
        <v>1823</v>
      </c>
      <c r="BW1627" s="21">
        <f t="shared" si="81"/>
        <v>50</v>
      </c>
      <c r="DC1627" s="21">
        <v>1923</v>
      </c>
      <c r="DD1627" s="21">
        <v>50</v>
      </c>
      <c r="DF1627" s="21">
        <v>1823</v>
      </c>
      <c r="DG1627" s="21">
        <f t="shared" si="79"/>
        <v>50</v>
      </c>
    </row>
    <row r="1628" spans="71:111" x14ac:dyDescent="0.2">
      <c r="BS1628" s="21">
        <v>1924</v>
      </c>
      <c r="BT1628" s="21">
        <v>30</v>
      </c>
      <c r="BU1628" s="21">
        <f t="shared" si="80"/>
        <v>40</v>
      </c>
      <c r="BV1628" s="21">
        <v>1824</v>
      </c>
      <c r="BW1628" s="21">
        <f t="shared" si="81"/>
        <v>50</v>
      </c>
      <c r="DC1628" s="21">
        <v>1924</v>
      </c>
      <c r="DD1628" s="21">
        <v>50</v>
      </c>
      <c r="DF1628" s="21">
        <v>1824</v>
      </c>
      <c r="DG1628" s="21">
        <f t="shared" si="79"/>
        <v>50</v>
      </c>
    </row>
    <row r="1629" spans="71:111" x14ac:dyDescent="0.2">
      <c r="BS1629" s="21">
        <v>1925</v>
      </c>
      <c r="BT1629" s="21">
        <v>30</v>
      </c>
      <c r="BU1629" s="21">
        <f t="shared" si="80"/>
        <v>40</v>
      </c>
      <c r="BV1629" s="21">
        <v>1825</v>
      </c>
      <c r="BW1629" s="21">
        <f t="shared" si="81"/>
        <v>50</v>
      </c>
      <c r="DC1629" s="21">
        <v>1925</v>
      </c>
      <c r="DD1629" s="21">
        <v>50</v>
      </c>
      <c r="DF1629" s="21">
        <v>1825</v>
      </c>
      <c r="DG1629" s="21">
        <f t="shared" si="79"/>
        <v>50</v>
      </c>
    </row>
    <row r="1630" spans="71:111" x14ac:dyDescent="0.2">
      <c r="BS1630" s="21">
        <v>1926</v>
      </c>
      <c r="BT1630" s="21">
        <v>30</v>
      </c>
      <c r="BU1630" s="21">
        <f t="shared" si="80"/>
        <v>40</v>
      </c>
      <c r="BV1630" s="21">
        <v>1826</v>
      </c>
      <c r="BW1630" s="21">
        <f t="shared" si="81"/>
        <v>50</v>
      </c>
      <c r="DC1630" s="21">
        <v>1926</v>
      </c>
      <c r="DD1630" s="21">
        <v>50</v>
      </c>
      <c r="DF1630" s="21">
        <v>1826</v>
      </c>
      <c r="DG1630" s="21">
        <f t="shared" si="79"/>
        <v>50</v>
      </c>
    </row>
    <row r="1631" spans="71:111" x14ac:dyDescent="0.2">
      <c r="BS1631" s="21">
        <v>1927</v>
      </c>
      <c r="BT1631" s="21">
        <v>30</v>
      </c>
      <c r="BU1631" s="21">
        <f t="shared" si="80"/>
        <v>40</v>
      </c>
      <c r="BV1631" s="21">
        <v>1827</v>
      </c>
      <c r="BW1631" s="21">
        <f t="shared" si="81"/>
        <v>50</v>
      </c>
      <c r="DC1631" s="21">
        <v>1927</v>
      </c>
      <c r="DD1631" s="21">
        <v>50</v>
      </c>
      <c r="DF1631" s="21">
        <v>1827</v>
      </c>
      <c r="DG1631" s="21">
        <f t="shared" si="79"/>
        <v>50</v>
      </c>
    </row>
    <row r="1632" spans="71:111" x14ac:dyDescent="0.2">
      <c r="BS1632" s="21">
        <v>1928</v>
      </c>
      <c r="BT1632" s="21">
        <v>30</v>
      </c>
      <c r="BU1632" s="21">
        <f t="shared" si="80"/>
        <v>40</v>
      </c>
      <c r="BV1632" s="21">
        <v>1828</v>
      </c>
      <c r="BW1632" s="21">
        <f t="shared" si="81"/>
        <v>50</v>
      </c>
      <c r="DC1632" s="21">
        <v>1928</v>
      </c>
      <c r="DD1632" s="21">
        <v>50</v>
      </c>
      <c r="DF1632" s="21">
        <v>1828</v>
      </c>
      <c r="DG1632" s="21">
        <f t="shared" si="79"/>
        <v>50</v>
      </c>
    </row>
    <row r="1633" spans="71:111" x14ac:dyDescent="0.2">
      <c r="BS1633" s="21">
        <v>1929</v>
      </c>
      <c r="BT1633" s="21">
        <v>30</v>
      </c>
      <c r="BU1633" s="21">
        <f t="shared" si="80"/>
        <v>40</v>
      </c>
      <c r="BV1633" s="21">
        <v>1829</v>
      </c>
      <c r="BW1633" s="21">
        <f t="shared" si="81"/>
        <v>50</v>
      </c>
      <c r="DC1633" s="21">
        <v>1929</v>
      </c>
      <c r="DD1633" s="21">
        <v>50</v>
      </c>
      <c r="DF1633" s="21">
        <v>1829</v>
      </c>
      <c r="DG1633" s="21">
        <f t="shared" si="79"/>
        <v>50</v>
      </c>
    </row>
    <row r="1634" spans="71:111" x14ac:dyDescent="0.2">
      <c r="BS1634" s="21">
        <v>1930</v>
      </c>
      <c r="BT1634" s="21">
        <v>30</v>
      </c>
      <c r="BU1634" s="21">
        <f t="shared" si="80"/>
        <v>40</v>
      </c>
      <c r="BV1634" s="21">
        <v>1830</v>
      </c>
      <c r="BW1634" s="21">
        <f t="shared" si="81"/>
        <v>50</v>
      </c>
      <c r="DC1634" s="21">
        <v>1930</v>
      </c>
      <c r="DD1634" s="21">
        <v>50</v>
      </c>
      <c r="DF1634" s="21">
        <v>1830</v>
      </c>
      <c r="DG1634" s="21">
        <f t="shared" si="79"/>
        <v>50</v>
      </c>
    </row>
    <row r="1635" spans="71:111" x14ac:dyDescent="0.2">
      <c r="BS1635" s="21">
        <v>1931</v>
      </c>
      <c r="BT1635" s="21">
        <v>30</v>
      </c>
      <c r="BU1635" s="21">
        <f t="shared" si="80"/>
        <v>40</v>
      </c>
      <c r="BV1635" s="21">
        <v>1831</v>
      </c>
      <c r="BW1635" s="21">
        <f t="shared" si="81"/>
        <v>50</v>
      </c>
      <c r="DC1635" s="21">
        <v>1931</v>
      </c>
      <c r="DD1635" s="21">
        <v>50</v>
      </c>
      <c r="DF1635" s="21">
        <v>1831</v>
      </c>
      <c r="DG1635" s="21">
        <f t="shared" si="79"/>
        <v>50</v>
      </c>
    </row>
    <row r="1636" spans="71:111" x14ac:dyDescent="0.2">
      <c r="BS1636" s="21">
        <v>1932</v>
      </c>
      <c r="BT1636" s="21">
        <v>30</v>
      </c>
      <c r="BU1636" s="21">
        <f t="shared" si="80"/>
        <v>40</v>
      </c>
      <c r="BV1636" s="21">
        <v>1832</v>
      </c>
      <c r="BW1636" s="21">
        <f t="shared" si="81"/>
        <v>50</v>
      </c>
      <c r="DC1636" s="21">
        <v>1932</v>
      </c>
      <c r="DD1636" s="21">
        <v>50</v>
      </c>
      <c r="DF1636" s="21">
        <v>1832</v>
      </c>
      <c r="DG1636" s="21">
        <f t="shared" si="79"/>
        <v>50</v>
      </c>
    </row>
    <row r="1637" spans="71:111" x14ac:dyDescent="0.2">
      <c r="BS1637" s="21">
        <v>1933</v>
      </c>
      <c r="BT1637" s="21">
        <v>30</v>
      </c>
      <c r="BU1637" s="21">
        <f t="shared" si="80"/>
        <v>40</v>
      </c>
      <c r="BV1637" s="21">
        <v>1833</v>
      </c>
      <c r="BW1637" s="21">
        <f t="shared" si="81"/>
        <v>50</v>
      </c>
      <c r="DC1637" s="21">
        <v>1933</v>
      </c>
      <c r="DD1637" s="21">
        <v>50</v>
      </c>
      <c r="DF1637" s="21">
        <v>1833</v>
      </c>
      <c r="DG1637" s="21">
        <f t="shared" si="79"/>
        <v>50</v>
      </c>
    </row>
    <row r="1638" spans="71:111" x14ac:dyDescent="0.2">
      <c r="BS1638" s="21">
        <v>1934</v>
      </c>
      <c r="BT1638" s="21">
        <v>30</v>
      </c>
      <c r="BU1638" s="21">
        <f t="shared" si="80"/>
        <v>40</v>
      </c>
      <c r="BV1638" s="21">
        <v>1834</v>
      </c>
      <c r="BW1638" s="21">
        <f t="shared" si="81"/>
        <v>50</v>
      </c>
      <c r="DC1638" s="21">
        <v>1934</v>
      </c>
      <c r="DD1638" s="21">
        <v>50</v>
      </c>
      <c r="DF1638" s="21">
        <v>1834</v>
      </c>
      <c r="DG1638" s="21">
        <f t="shared" si="79"/>
        <v>50</v>
      </c>
    </row>
    <row r="1639" spans="71:111" x14ac:dyDescent="0.2">
      <c r="BS1639" s="21">
        <v>1935</v>
      </c>
      <c r="BT1639" s="21">
        <v>30</v>
      </c>
      <c r="BU1639" s="21">
        <f t="shared" si="80"/>
        <v>40</v>
      </c>
      <c r="BV1639" s="21">
        <v>1835</v>
      </c>
      <c r="BW1639" s="21">
        <f t="shared" si="81"/>
        <v>50</v>
      </c>
      <c r="DC1639" s="21">
        <v>1935</v>
      </c>
      <c r="DD1639" s="21">
        <v>50</v>
      </c>
      <c r="DF1639" s="21">
        <v>1835</v>
      </c>
      <c r="DG1639" s="21">
        <f t="shared" si="79"/>
        <v>50</v>
      </c>
    </row>
    <row r="1640" spans="71:111" x14ac:dyDescent="0.2">
      <c r="BS1640" s="21">
        <v>1936</v>
      </c>
      <c r="BT1640" s="21">
        <v>30</v>
      </c>
      <c r="BU1640" s="21">
        <f t="shared" si="80"/>
        <v>40</v>
      </c>
      <c r="BV1640" s="21">
        <v>1836</v>
      </c>
      <c r="BW1640" s="21">
        <f t="shared" si="81"/>
        <v>50</v>
      </c>
      <c r="DC1640" s="21">
        <v>1936</v>
      </c>
      <c r="DD1640" s="21">
        <v>50</v>
      </c>
      <c r="DF1640" s="21">
        <v>1836</v>
      </c>
      <c r="DG1640" s="21">
        <f t="shared" si="79"/>
        <v>50</v>
      </c>
    </row>
    <row r="1641" spans="71:111" x14ac:dyDescent="0.2">
      <c r="BS1641" s="21">
        <v>1937</v>
      </c>
      <c r="BT1641" s="21">
        <v>30</v>
      </c>
      <c r="BU1641" s="21">
        <f t="shared" si="80"/>
        <v>40</v>
      </c>
      <c r="BV1641" s="21">
        <v>1837</v>
      </c>
      <c r="BW1641" s="21">
        <f t="shared" si="81"/>
        <v>50</v>
      </c>
      <c r="DC1641" s="21">
        <v>1937</v>
      </c>
      <c r="DD1641" s="21">
        <v>50</v>
      </c>
      <c r="DF1641" s="21">
        <v>1837</v>
      </c>
      <c r="DG1641" s="21">
        <f t="shared" si="79"/>
        <v>50</v>
      </c>
    </row>
    <row r="1642" spans="71:111" x14ac:dyDescent="0.2">
      <c r="BS1642" s="21">
        <v>1938</v>
      </c>
      <c r="BT1642" s="21">
        <v>30</v>
      </c>
      <c r="BU1642" s="21">
        <f t="shared" si="80"/>
        <v>40</v>
      </c>
      <c r="BV1642" s="21">
        <v>1838</v>
      </c>
      <c r="BW1642" s="21">
        <f t="shared" si="81"/>
        <v>50</v>
      </c>
      <c r="DC1642" s="21">
        <v>1938</v>
      </c>
      <c r="DD1642" s="21">
        <v>50</v>
      </c>
      <c r="DF1642" s="21">
        <v>1838</v>
      </c>
      <c r="DG1642" s="21">
        <f t="shared" si="79"/>
        <v>50</v>
      </c>
    </row>
    <row r="1643" spans="71:111" x14ac:dyDescent="0.2">
      <c r="BS1643" s="21">
        <v>1939</v>
      </c>
      <c r="BT1643" s="21">
        <v>30</v>
      </c>
      <c r="BU1643" s="21">
        <f t="shared" si="80"/>
        <v>40</v>
      </c>
      <c r="BV1643" s="21">
        <v>1839</v>
      </c>
      <c r="BW1643" s="21">
        <f t="shared" si="81"/>
        <v>50</v>
      </c>
      <c r="DC1643" s="21">
        <v>1939</v>
      </c>
      <c r="DD1643" s="21">
        <v>50</v>
      </c>
      <c r="DF1643" s="21">
        <v>1839</v>
      </c>
      <c r="DG1643" s="21">
        <f t="shared" si="79"/>
        <v>50</v>
      </c>
    </row>
    <row r="1644" spans="71:111" x14ac:dyDescent="0.2">
      <c r="BS1644" s="21">
        <v>1940</v>
      </c>
      <c r="BT1644" s="21">
        <v>30</v>
      </c>
      <c r="BU1644" s="21">
        <f t="shared" si="80"/>
        <v>40</v>
      </c>
      <c r="BV1644" s="21">
        <v>1840</v>
      </c>
      <c r="BW1644" s="21">
        <f t="shared" si="81"/>
        <v>50</v>
      </c>
      <c r="DC1644" s="21">
        <v>1940</v>
      </c>
      <c r="DD1644" s="21">
        <v>50</v>
      </c>
      <c r="DF1644" s="21">
        <v>1840</v>
      </c>
      <c r="DG1644" s="21">
        <f t="shared" si="79"/>
        <v>50</v>
      </c>
    </row>
    <row r="1645" spans="71:111" x14ac:dyDescent="0.2">
      <c r="BS1645" s="21">
        <v>1941</v>
      </c>
      <c r="BT1645" s="21">
        <v>30</v>
      </c>
      <c r="BU1645" s="21">
        <f t="shared" si="80"/>
        <v>40</v>
      </c>
      <c r="BV1645" s="21">
        <v>1841</v>
      </c>
      <c r="BW1645" s="21">
        <f t="shared" si="81"/>
        <v>50</v>
      </c>
      <c r="DC1645" s="21">
        <v>1941</v>
      </c>
      <c r="DD1645" s="21">
        <v>50</v>
      </c>
      <c r="DF1645" s="21">
        <v>1841</v>
      </c>
      <c r="DG1645" s="21">
        <f t="shared" si="79"/>
        <v>50</v>
      </c>
    </row>
    <row r="1646" spans="71:111" x14ac:dyDescent="0.2">
      <c r="BS1646" s="21">
        <v>1942</v>
      </c>
      <c r="BT1646" s="21">
        <v>30</v>
      </c>
      <c r="BU1646" s="21">
        <f t="shared" si="80"/>
        <v>40</v>
      </c>
      <c r="BV1646" s="21">
        <v>1842</v>
      </c>
      <c r="BW1646" s="21">
        <f t="shared" si="81"/>
        <v>50</v>
      </c>
      <c r="DC1646" s="21">
        <v>1942</v>
      </c>
      <c r="DD1646" s="21">
        <v>50</v>
      </c>
      <c r="DF1646" s="21">
        <v>1842</v>
      </c>
      <c r="DG1646" s="21">
        <f t="shared" si="79"/>
        <v>50</v>
      </c>
    </row>
    <row r="1647" spans="71:111" x14ac:dyDescent="0.2">
      <c r="BS1647" s="21">
        <v>1943</v>
      </c>
      <c r="BT1647" s="21">
        <v>30</v>
      </c>
      <c r="BU1647" s="21">
        <f t="shared" si="80"/>
        <v>40</v>
      </c>
      <c r="BV1647" s="21">
        <v>1843</v>
      </c>
      <c r="BW1647" s="21">
        <f t="shared" si="81"/>
        <v>50</v>
      </c>
      <c r="DC1647" s="21">
        <v>1943</v>
      </c>
      <c r="DD1647" s="21">
        <v>50</v>
      </c>
      <c r="DF1647" s="21">
        <v>1843</v>
      </c>
      <c r="DG1647" s="21">
        <f t="shared" si="79"/>
        <v>50</v>
      </c>
    </row>
    <row r="1648" spans="71:111" x14ac:dyDescent="0.2">
      <c r="BS1648" s="21">
        <v>1944</v>
      </c>
      <c r="BT1648" s="21">
        <v>30</v>
      </c>
      <c r="BU1648" s="21">
        <f t="shared" si="80"/>
        <v>40</v>
      </c>
      <c r="BV1648" s="21">
        <v>1844</v>
      </c>
      <c r="BW1648" s="21">
        <f t="shared" si="81"/>
        <v>50</v>
      </c>
      <c r="DC1648" s="21">
        <v>1944</v>
      </c>
      <c r="DD1648" s="21">
        <v>50</v>
      </c>
      <c r="DF1648" s="21">
        <v>1844</v>
      </c>
      <c r="DG1648" s="21">
        <f t="shared" si="79"/>
        <v>50</v>
      </c>
    </row>
    <row r="1649" spans="71:111" x14ac:dyDescent="0.2">
      <c r="BS1649" s="21">
        <v>1945</v>
      </c>
      <c r="BT1649" s="21">
        <v>30</v>
      </c>
      <c r="BU1649" s="21">
        <f t="shared" si="80"/>
        <v>40</v>
      </c>
      <c r="BV1649" s="21">
        <v>1845</v>
      </c>
      <c r="BW1649" s="21">
        <f t="shared" si="81"/>
        <v>50</v>
      </c>
      <c r="DC1649" s="21">
        <v>1945</v>
      </c>
      <c r="DD1649" s="21">
        <v>50</v>
      </c>
      <c r="DF1649" s="21">
        <v>1845</v>
      </c>
      <c r="DG1649" s="21">
        <f t="shared" si="79"/>
        <v>50</v>
      </c>
    </row>
    <row r="1650" spans="71:111" x14ac:dyDescent="0.2">
      <c r="BS1650" s="21">
        <v>1946</v>
      </c>
      <c r="BT1650" s="21">
        <v>30</v>
      </c>
      <c r="BU1650" s="21">
        <f t="shared" si="80"/>
        <v>40</v>
      </c>
      <c r="BV1650" s="21">
        <v>1846</v>
      </c>
      <c r="BW1650" s="21">
        <f t="shared" si="81"/>
        <v>50</v>
      </c>
      <c r="DC1650" s="21">
        <v>1946</v>
      </c>
      <c r="DD1650" s="21">
        <v>50</v>
      </c>
      <c r="DF1650" s="21">
        <v>1846</v>
      </c>
      <c r="DG1650" s="21">
        <f t="shared" si="79"/>
        <v>50</v>
      </c>
    </row>
    <row r="1651" spans="71:111" x14ac:dyDescent="0.2">
      <c r="BS1651" s="21">
        <v>1947</v>
      </c>
      <c r="BT1651" s="21">
        <v>30</v>
      </c>
      <c r="BU1651" s="21">
        <f t="shared" si="80"/>
        <v>40</v>
      </c>
      <c r="BV1651" s="21">
        <v>1847</v>
      </c>
      <c r="BW1651" s="21">
        <f t="shared" si="81"/>
        <v>50</v>
      </c>
      <c r="DC1651" s="21">
        <v>1947</v>
      </c>
      <c r="DD1651" s="21">
        <v>50</v>
      </c>
      <c r="DF1651" s="21">
        <v>1847</v>
      </c>
      <c r="DG1651" s="21">
        <f t="shared" si="79"/>
        <v>50</v>
      </c>
    </row>
    <row r="1652" spans="71:111" x14ac:dyDescent="0.2">
      <c r="BS1652" s="21">
        <v>1948</v>
      </c>
      <c r="BT1652" s="21">
        <v>30</v>
      </c>
      <c r="BU1652" s="21">
        <f t="shared" si="80"/>
        <v>40</v>
      </c>
      <c r="BV1652" s="21">
        <v>1848</v>
      </c>
      <c r="BW1652" s="21">
        <f t="shared" si="81"/>
        <v>50</v>
      </c>
      <c r="DC1652" s="21">
        <v>1948</v>
      </c>
      <c r="DD1652" s="21">
        <v>50</v>
      </c>
      <c r="DF1652" s="21">
        <v>1848</v>
      </c>
      <c r="DG1652" s="21">
        <f t="shared" si="79"/>
        <v>50</v>
      </c>
    </row>
    <row r="1653" spans="71:111" x14ac:dyDescent="0.2">
      <c r="BS1653" s="21">
        <v>1949</v>
      </c>
      <c r="BT1653" s="21">
        <v>30</v>
      </c>
      <c r="BU1653" s="21">
        <f t="shared" si="80"/>
        <v>40</v>
      </c>
      <c r="BV1653" s="21">
        <v>1849</v>
      </c>
      <c r="BW1653" s="21">
        <f t="shared" si="81"/>
        <v>50</v>
      </c>
      <c r="DC1653" s="21">
        <v>1949</v>
      </c>
      <c r="DD1653" s="21">
        <v>50</v>
      </c>
      <c r="DF1653" s="21">
        <v>1849</v>
      </c>
      <c r="DG1653" s="21">
        <f t="shared" si="79"/>
        <v>50</v>
      </c>
    </row>
    <row r="1654" spans="71:111" x14ac:dyDescent="0.2">
      <c r="BS1654" s="21">
        <v>1950</v>
      </c>
      <c r="BT1654" s="21">
        <v>30</v>
      </c>
      <c r="BU1654" s="21">
        <f t="shared" si="80"/>
        <v>40</v>
      </c>
      <c r="BV1654" s="21">
        <v>1850</v>
      </c>
      <c r="BW1654" s="21">
        <f t="shared" si="81"/>
        <v>50</v>
      </c>
      <c r="DC1654" s="21">
        <v>1950</v>
      </c>
      <c r="DD1654" s="21">
        <v>50</v>
      </c>
      <c r="DF1654" s="21">
        <v>1850</v>
      </c>
      <c r="DG1654" s="21">
        <f t="shared" si="79"/>
        <v>50</v>
      </c>
    </row>
    <row r="1655" spans="71:111" x14ac:dyDescent="0.2">
      <c r="BS1655" s="21">
        <v>1951</v>
      </c>
      <c r="BT1655" s="21">
        <v>30</v>
      </c>
      <c r="BU1655" s="21">
        <f t="shared" si="80"/>
        <v>40</v>
      </c>
      <c r="BV1655" s="21">
        <v>1851</v>
      </c>
      <c r="BW1655" s="21">
        <f t="shared" si="81"/>
        <v>50</v>
      </c>
      <c r="DC1655" s="21">
        <v>1951</v>
      </c>
      <c r="DD1655" s="21">
        <v>50</v>
      </c>
      <c r="DF1655" s="21">
        <v>1851</v>
      </c>
      <c r="DG1655" s="21">
        <f t="shared" si="79"/>
        <v>50</v>
      </c>
    </row>
    <row r="1656" spans="71:111" x14ac:dyDescent="0.2">
      <c r="BS1656" s="21">
        <v>1952</v>
      </c>
      <c r="BT1656" s="21">
        <v>30</v>
      </c>
      <c r="BU1656" s="21">
        <f t="shared" si="80"/>
        <v>40</v>
      </c>
      <c r="BV1656" s="21">
        <v>1852</v>
      </c>
      <c r="BW1656" s="21">
        <f t="shared" si="81"/>
        <v>50</v>
      </c>
      <c r="DC1656" s="21">
        <v>1952</v>
      </c>
      <c r="DD1656" s="21">
        <v>50</v>
      </c>
      <c r="DF1656" s="21">
        <v>1852</v>
      </c>
      <c r="DG1656" s="21">
        <f t="shared" si="79"/>
        <v>50</v>
      </c>
    </row>
    <row r="1657" spans="71:111" x14ac:dyDescent="0.2">
      <c r="BS1657" s="21">
        <v>1953</v>
      </c>
      <c r="BT1657" s="21">
        <v>30</v>
      </c>
      <c r="BU1657" s="21">
        <f t="shared" si="80"/>
        <v>40</v>
      </c>
      <c r="BV1657" s="21">
        <v>1853</v>
      </c>
      <c r="BW1657" s="21">
        <f t="shared" si="81"/>
        <v>50</v>
      </c>
      <c r="DC1657" s="21">
        <v>1953</v>
      </c>
      <c r="DD1657" s="21">
        <v>50</v>
      </c>
      <c r="DF1657" s="21">
        <v>1853</v>
      </c>
      <c r="DG1657" s="21">
        <f t="shared" ref="DG1657:DG1720" si="82">DD1557</f>
        <v>50</v>
      </c>
    </row>
    <row r="1658" spans="71:111" x14ac:dyDescent="0.2">
      <c r="BS1658" s="21">
        <v>1954</v>
      </c>
      <c r="BT1658" s="21">
        <v>30</v>
      </c>
      <c r="BU1658" s="21">
        <f t="shared" si="80"/>
        <v>40</v>
      </c>
      <c r="BV1658" s="21">
        <v>1854</v>
      </c>
      <c r="BW1658" s="21">
        <f t="shared" si="81"/>
        <v>50</v>
      </c>
      <c r="DC1658" s="21">
        <v>1954</v>
      </c>
      <c r="DD1658" s="21">
        <v>50</v>
      </c>
      <c r="DF1658" s="21">
        <v>1854</v>
      </c>
      <c r="DG1658" s="21">
        <f t="shared" si="82"/>
        <v>50</v>
      </c>
    </row>
    <row r="1659" spans="71:111" x14ac:dyDescent="0.2">
      <c r="BS1659" s="21">
        <v>1955</v>
      </c>
      <c r="BT1659" s="21">
        <v>30</v>
      </c>
      <c r="BU1659" s="21">
        <f t="shared" si="80"/>
        <v>40</v>
      </c>
      <c r="BV1659" s="21">
        <v>1855</v>
      </c>
      <c r="BW1659" s="21">
        <f t="shared" si="81"/>
        <v>50</v>
      </c>
      <c r="DC1659" s="21">
        <v>1955</v>
      </c>
      <c r="DD1659" s="21">
        <v>50</v>
      </c>
      <c r="DF1659" s="21">
        <v>1855</v>
      </c>
      <c r="DG1659" s="21">
        <f t="shared" si="82"/>
        <v>50</v>
      </c>
    </row>
    <row r="1660" spans="71:111" x14ac:dyDescent="0.2">
      <c r="BS1660" s="21">
        <v>1956</v>
      </c>
      <c r="BT1660" s="21">
        <v>30</v>
      </c>
      <c r="BU1660" s="21">
        <f t="shared" si="80"/>
        <v>40</v>
      </c>
      <c r="BV1660" s="21">
        <v>1856</v>
      </c>
      <c r="BW1660" s="21">
        <f t="shared" si="81"/>
        <v>50</v>
      </c>
      <c r="DC1660" s="21">
        <v>1956</v>
      </c>
      <c r="DD1660" s="21">
        <v>50</v>
      </c>
      <c r="DF1660" s="21">
        <v>1856</v>
      </c>
      <c r="DG1660" s="21">
        <f t="shared" si="82"/>
        <v>50</v>
      </c>
    </row>
    <row r="1661" spans="71:111" x14ac:dyDescent="0.2">
      <c r="BS1661" s="21">
        <v>1957</v>
      </c>
      <c r="BT1661" s="21">
        <v>30</v>
      </c>
      <c r="BU1661" s="21">
        <f t="shared" si="80"/>
        <v>40</v>
      </c>
      <c r="BV1661" s="21">
        <v>1857</v>
      </c>
      <c r="BW1661" s="21">
        <f t="shared" si="81"/>
        <v>50</v>
      </c>
      <c r="DC1661" s="21">
        <v>1957</v>
      </c>
      <c r="DD1661" s="21">
        <v>50</v>
      </c>
      <c r="DF1661" s="21">
        <v>1857</v>
      </c>
      <c r="DG1661" s="21">
        <f t="shared" si="82"/>
        <v>50</v>
      </c>
    </row>
    <row r="1662" spans="71:111" x14ac:dyDescent="0.2">
      <c r="BS1662" s="21">
        <v>1958</v>
      </c>
      <c r="BT1662" s="21">
        <v>30</v>
      </c>
      <c r="BU1662" s="21">
        <f t="shared" si="80"/>
        <v>40</v>
      </c>
      <c r="BV1662" s="21">
        <v>1858</v>
      </c>
      <c r="BW1662" s="21">
        <f t="shared" si="81"/>
        <v>50</v>
      </c>
      <c r="DC1662" s="21">
        <v>1958</v>
      </c>
      <c r="DD1662" s="21">
        <v>50</v>
      </c>
      <c r="DF1662" s="21">
        <v>1858</v>
      </c>
      <c r="DG1662" s="21">
        <f t="shared" si="82"/>
        <v>50</v>
      </c>
    </row>
    <row r="1663" spans="71:111" x14ac:dyDescent="0.2">
      <c r="BS1663" s="21">
        <v>1959</v>
      </c>
      <c r="BT1663" s="21">
        <v>30</v>
      </c>
      <c r="BU1663" s="21">
        <f t="shared" si="80"/>
        <v>40</v>
      </c>
      <c r="BV1663" s="21">
        <v>1859</v>
      </c>
      <c r="BW1663" s="21">
        <f t="shared" si="81"/>
        <v>50</v>
      </c>
      <c r="DC1663" s="21">
        <v>1959</v>
      </c>
      <c r="DD1663" s="21">
        <v>50</v>
      </c>
      <c r="DF1663" s="21">
        <v>1859</v>
      </c>
      <c r="DG1663" s="21">
        <f t="shared" si="82"/>
        <v>50</v>
      </c>
    </row>
    <row r="1664" spans="71:111" x14ac:dyDescent="0.2">
      <c r="BS1664" s="21">
        <v>1960</v>
      </c>
      <c r="BT1664" s="21">
        <v>30</v>
      </c>
      <c r="BU1664" s="21">
        <f t="shared" si="80"/>
        <v>40</v>
      </c>
      <c r="BV1664" s="21">
        <v>1860</v>
      </c>
      <c r="BW1664" s="21">
        <f t="shared" si="81"/>
        <v>50</v>
      </c>
      <c r="DC1664" s="21">
        <v>1960</v>
      </c>
      <c r="DD1664" s="21">
        <v>50</v>
      </c>
      <c r="DF1664" s="21">
        <v>1860</v>
      </c>
      <c r="DG1664" s="21">
        <f t="shared" si="82"/>
        <v>50</v>
      </c>
    </row>
    <row r="1665" spans="71:111" x14ac:dyDescent="0.2">
      <c r="BS1665" s="21">
        <v>1961</v>
      </c>
      <c r="BT1665" s="21">
        <v>30</v>
      </c>
      <c r="BU1665" s="21">
        <f t="shared" si="80"/>
        <v>40</v>
      </c>
      <c r="BV1665" s="21">
        <v>1861</v>
      </c>
      <c r="BW1665" s="21">
        <f t="shared" si="81"/>
        <v>50</v>
      </c>
      <c r="DC1665" s="21">
        <v>1961</v>
      </c>
      <c r="DD1665" s="21">
        <v>50</v>
      </c>
      <c r="DF1665" s="21">
        <v>1861</v>
      </c>
      <c r="DG1665" s="21">
        <f t="shared" si="82"/>
        <v>50</v>
      </c>
    </row>
    <row r="1666" spans="71:111" x14ac:dyDescent="0.2">
      <c r="BS1666" s="21">
        <v>1962</v>
      </c>
      <c r="BT1666" s="21">
        <v>30</v>
      </c>
      <c r="BU1666" s="21">
        <f t="shared" si="80"/>
        <v>40</v>
      </c>
      <c r="BV1666" s="21">
        <v>1862</v>
      </c>
      <c r="BW1666" s="21">
        <f t="shared" si="81"/>
        <v>50</v>
      </c>
      <c r="DC1666" s="21">
        <v>1962</v>
      </c>
      <c r="DD1666" s="21">
        <v>50</v>
      </c>
      <c r="DF1666" s="21">
        <v>1862</v>
      </c>
      <c r="DG1666" s="21">
        <f t="shared" si="82"/>
        <v>50</v>
      </c>
    </row>
    <row r="1667" spans="71:111" x14ac:dyDescent="0.2">
      <c r="BS1667" s="21">
        <v>1963</v>
      </c>
      <c r="BT1667" s="21">
        <v>30</v>
      </c>
      <c r="BU1667" s="21">
        <f t="shared" si="80"/>
        <v>40</v>
      </c>
      <c r="BV1667" s="21">
        <v>1863</v>
      </c>
      <c r="BW1667" s="21">
        <f t="shared" si="81"/>
        <v>50</v>
      </c>
      <c r="DC1667" s="21">
        <v>1963</v>
      </c>
      <c r="DD1667" s="21">
        <v>50</v>
      </c>
      <c r="DF1667" s="21">
        <v>1863</v>
      </c>
      <c r="DG1667" s="21">
        <f t="shared" si="82"/>
        <v>50</v>
      </c>
    </row>
    <row r="1668" spans="71:111" x14ac:dyDescent="0.2">
      <c r="BS1668" s="21">
        <v>1964</v>
      </c>
      <c r="BT1668" s="21">
        <v>30</v>
      </c>
      <c r="BU1668" s="21">
        <f t="shared" si="80"/>
        <v>40</v>
      </c>
      <c r="BV1668" s="21">
        <v>1864</v>
      </c>
      <c r="BW1668" s="21">
        <f t="shared" si="81"/>
        <v>50</v>
      </c>
      <c r="DC1668" s="21">
        <v>1964</v>
      </c>
      <c r="DD1668" s="21">
        <v>50</v>
      </c>
      <c r="DF1668" s="21">
        <v>1864</v>
      </c>
      <c r="DG1668" s="21">
        <f t="shared" si="82"/>
        <v>50</v>
      </c>
    </row>
    <row r="1669" spans="71:111" x14ac:dyDescent="0.2">
      <c r="BS1669" s="21">
        <v>1965</v>
      </c>
      <c r="BT1669" s="21">
        <v>30</v>
      </c>
      <c r="BU1669" s="21">
        <f t="shared" si="80"/>
        <v>40</v>
      </c>
      <c r="BV1669" s="21">
        <v>1865</v>
      </c>
      <c r="BW1669" s="21">
        <f t="shared" si="81"/>
        <v>50</v>
      </c>
      <c r="DC1669" s="21">
        <v>1965</v>
      </c>
      <c r="DD1669" s="21">
        <v>50</v>
      </c>
      <c r="DF1669" s="21">
        <v>1865</v>
      </c>
      <c r="DG1669" s="21">
        <f t="shared" si="82"/>
        <v>50</v>
      </c>
    </row>
    <row r="1670" spans="71:111" x14ac:dyDescent="0.2">
      <c r="BS1670" s="21">
        <v>1966</v>
      </c>
      <c r="BT1670" s="21">
        <v>30</v>
      </c>
      <c r="BU1670" s="21">
        <f t="shared" ref="BU1670:BU1704" si="83">BU1669</f>
        <v>40</v>
      </c>
      <c r="BV1670" s="21">
        <v>1866</v>
      </c>
      <c r="BW1670" s="21">
        <f t="shared" ref="BW1670:BW1704" si="84">BW1669</f>
        <v>50</v>
      </c>
      <c r="DC1670" s="21">
        <v>1966</v>
      </c>
      <c r="DD1670" s="21">
        <v>50</v>
      </c>
      <c r="DF1670" s="21">
        <v>1866</v>
      </c>
      <c r="DG1670" s="21">
        <f t="shared" si="82"/>
        <v>50</v>
      </c>
    </row>
    <row r="1671" spans="71:111" x14ac:dyDescent="0.2">
      <c r="BS1671" s="21">
        <v>1967</v>
      </c>
      <c r="BT1671" s="21">
        <v>30</v>
      </c>
      <c r="BU1671" s="21">
        <f t="shared" si="83"/>
        <v>40</v>
      </c>
      <c r="BV1671" s="21">
        <v>1867</v>
      </c>
      <c r="BW1671" s="21">
        <f t="shared" si="84"/>
        <v>50</v>
      </c>
      <c r="DC1671" s="21">
        <v>1967</v>
      </c>
      <c r="DD1671" s="21">
        <v>50</v>
      </c>
      <c r="DF1671" s="21">
        <v>1867</v>
      </c>
      <c r="DG1671" s="21">
        <f t="shared" si="82"/>
        <v>50</v>
      </c>
    </row>
    <row r="1672" spans="71:111" x14ac:dyDescent="0.2">
      <c r="BS1672" s="21">
        <v>1968</v>
      </c>
      <c r="BT1672" s="21">
        <v>30</v>
      </c>
      <c r="BU1672" s="21">
        <f t="shared" si="83"/>
        <v>40</v>
      </c>
      <c r="BV1672" s="21">
        <v>1868</v>
      </c>
      <c r="BW1672" s="21">
        <f t="shared" si="84"/>
        <v>50</v>
      </c>
      <c r="DC1672" s="21">
        <v>1968</v>
      </c>
      <c r="DD1672" s="21">
        <v>50</v>
      </c>
      <c r="DF1672" s="21">
        <v>1868</v>
      </c>
      <c r="DG1672" s="21">
        <f t="shared" si="82"/>
        <v>50</v>
      </c>
    </row>
    <row r="1673" spans="71:111" x14ac:dyDescent="0.2">
      <c r="BS1673" s="21">
        <v>1969</v>
      </c>
      <c r="BT1673" s="21">
        <v>30</v>
      </c>
      <c r="BU1673" s="21">
        <f t="shared" si="83"/>
        <v>40</v>
      </c>
      <c r="BV1673" s="21">
        <v>1869</v>
      </c>
      <c r="BW1673" s="21">
        <f t="shared" si="84"/>
        <v>50</v>
      </c>
      <c r="DC1673" s="21">
        <v>1969</v>
      </c>
      <c r="DD1673" s="21">
        <v>50</v>
      </c>
      <c r="DF1673" s="21">
        <v>1869</v>
      </c>
      <c r="DG1673" s="21">
        <f t="shared" si="82"/>
        <v>50</v>
      </c>
    </row>
    <row r="1674" spans="71:111" x14ac:dyDescent="0.2">
      <c r="BS1674" s="21">
        <v>1970</v>
      </c>
      <c r="BT1674" s="21">
        <v>30</v>
      </c>
      <c r="BU1674" s="21">
        <f t="shared" si="83"/>
        <v>40</v>
      </c>
      <c r="BV1674" s="21">
        <v>1870</v>
      </c>
      <c r="BW1674" s="21">
        <f t="shared" si="84"/>
        <v>50</v>
      </c>
      <c r="DC1674" s="21">
        <v>1970</v>
      </c>
      <c r="DD1674" s="21">
        <v>50</v>
      </c>
      <c r="DF1674" s="21">
        <v>1870</v>
      </c>
      <c r="DG1674" s="21">
        <f t="shared" si="82"/>
        <v>50</v>
      </c>
    </row>
    <row r="1675" spans="71:111" x14ac:dyDescent="0.2">
      <c r="BS1675" s="21">
        <v>1971</v>
      </c>
      <c r="BT1675" s="21">
        <v>30</v>
      </c>
      <c r="BU1675" s="21">
        <f t="shared" si="83"/>
        <v>40</v>
      </c>
      <c r="BV1675" s="21">
        <v>1871</v>
      </c>
      <c r="BW1675" s="21">
        <f t="shared" si="84"/>
        <v>50</v>
      </c>
      <c r="DC1675" s="21">
        <v>1971</v>
      </c>
      <c r="DD1675" s="21">
        <v>50</v>
      </c>
      <c r="DF1675" s="21">
        <v>1871</v>
      </c>
      <c r="DG1675" s="21">
        <f t="shared" si="82"/>
        <v>50</v>
      </c>
    </row>
    <row r="1676" spans="71:111" x14ac:dyDescent="0.2">
      <c r="BS1676" s="21">
        <v>1972</v>
      </c>
      <c r="BT1676" s="21">
        <v>30</v>
      </c>
      <c r="BU1676" s="21">
        <f t="shared" si="83"/>
        <v>40</v>
      </c>
      <c r="BV1676" s="21">
        <v>1872</v>
      </c>
      <c r="BW1676" s="21">
        <f t="shared" si="84"/>
        <v>50</v>
      </c>
      <c r="DC1676" s="21">
        <v>1972</v>
      </c>
      <c r="DD1676" s="21">
        <v>50</v>
      </c>
      <c r="DF1676" s="21">
        <v>1872</v>
      </c>
      <c r="DG1676" s="21">
        <f t="shared" si="82"/>
        <v>50</v>
      </c>
    </row>
    <row r="1677" spans="71:111" x14ac:dyDescent="0.2">
      <c r="BS1677" s="21">
        <v>1973</v>
      </c>
      <c r="BT1677" s="21">
        <v>30</v>
      </c>
      <c r="BU1677" s="21">
        <f t="shared" si="83"/>
        <v>40</v>
      </c>
      <c r="BV1677" s="21">
        <v>1873</v>
      </c>
      <c r="BW1677" s="21">
        <f t="shared" si="84"/>
        <v>50</v>
      </c>
      <c r="DC1677" s="21">
        <v>1973</v>
      </c>
      <c r="DD1677" s="21">
        <v>50</v>
      </c>
      <c r="DF1677" s="21">
        <v>1873</v>
      </c>
      <c r="DG1677" s="21">
        <f t="shared" si="82"/>
        <v>50</v>
      </c>
    </row>
    <row r="1678" spans="71:111" x14ac:dyDescent="0.2">
      <c r="BS1678" s="21">
        <v>1974</v>
      </c>
      <c r="BT1678" s="21">
        <v>30</v>
      </c>
      <c r="BU1678" s="21">
        <f t="shared" si="83"/>
        <v>40</v>
      </c>
      <c r="BV1678" s="21">
        <v>1874</v>
      </c>
      <c r="BW1678" s="21">
        <f t="shared" si="84"/>
        <v>50</v>
      </c>
      <c r="DC1678" s="21">
        <v>1974</v>
      </c>
      <c r="DD1678" s="21">
        <v>50</v>
      </c>
      <c r="DF1678" s="21">
        <v>1874</v>
      </c>
      <c r="DG1678" s="21">
        <f t="shared" si="82"/>
        <v>50</v>
      </c>
    </row>
    <row r="1679" spans="71:111" x14ac:dyDescent="0.2">
      <c r="BS1679" s="21">
        <v>1975</v>
      </c>
      <c r="BT1679" s="21">
        <v>30</v>
      </c>
      <c r="BU1679" s="21">
        <f t="shared" si="83"/>
        <v>40</v>
      </c>
      <c r="BV1679" s="21">
        <v>1875</v>
      </c>
      <c r="BW1679" s="21">
        <f t="shared" si="84"/>
        <v>50</v>
      </c>
      <c r="DC1679" s="21">
        <v>1975</v>
      </c>
      <c r="DD1679" s="21">
        <v>50</v>
      </c>
      <c r="DF1679" s="21">
        <v>1875</v>
      </c>
      <c r="DG1679" s="21">
        <f t="shared" si="82"/>
        <v>50</v>
      </c>
    </row>
    <row r="1680" spans="71:111" x14ac:dyDescent="0.2">
      <c r="BS1680" s="21">
        <v>1976</v>
      </c>
      <c r="BT1680" s="21">
        <v>30</v>
      </c>
      <c r="BU1680" s="21">
        <f t="shared" si="83"/>
        <v>40</v>
      </c>
      <c r="BV1680" s="21">
        <v>1876</v>
      </c>
      <c r="BW1680" s="21">
        <f t="shared" si="84"/>
        <v>50</v>
      </c>
      <c r="DC1680" s="21">
        <v>1976</v>
      </c>
      <c r="DD1680" s="21">
        <v>50</v>
      </c>
      <c r="DF1680" s="21">
        <v>1876</v>
      </c>
      <c r="DG1680" s="21">
        <f t="shared" si="82"/>
        <v>50</v>
      </c>
    </row>
    <row r="1681" spans="71:111" x14ac:dyDescent="0.2">
      <c r="BS1681" s="21">
        <v>1977</v>
      </c>
      <c r="BT1681" s="21">
        <v>30</v>
      </c>
      <c r="BU1681" s="21">
        <f t="shared" si="83"/>
        <v>40</v>
      </c>
      <c r="BV1681" s="21">
        <v>1877</v>
      </c>
      <c r="BW1681" s="21">
        <f t="shared" si="84"/>
        <v>50</v>
      </c>
      <c r="DC1681" s="21">
        <v>1977</v>
      </c>
      <c r="DD1681" s="21">
        <v>50</v>
      </c>
      <c r="DF1681" s="21">
        <v>1877</v>
      </c>
      <c r="DG1681" s="21">
        <f t="shared" si="82"/>
        <v>50</v>
      </c>
    </row>
    <row r="1682" spans="71:111" x14ac:dyDescent="0.2">
      <c r="BS1682" s="21">
        <v>1978</v>
      </c>
      <c r="BT1682" s="21">
        <v>30</v>
      </c>
      <c r="BU1682" s="21">
        <f t="shared" si="83"/>
        <v>40</v>
      </c>
      <c r="BV1682" s="21">
        <v>1878</v>
      </c>
      <c r="BW1682" s="21">
        <f t="shared" si="84"/>
        <v>50</v>
      </c>
      <c r="DC1682" s="21">
        <v>1978</v>
      </c>
      <c r="DD1682" s="21">
        <v>50</v>
      </c>
      <c r="DF1682" s="21">
        <v>1878</v>
      </c>
      <c r="DG1682" s="21">
        <f t="shared" si="82"/>
        <v>50</v>
      </c>
    </row>
    <row r="1683" spans="71:111" x14ac:dyDescent="0.2">
      <c r="BS1683" s="21">
        <v>1979</v>
      </c>
      <c r="BT1683" s="21">
        <v>30</v>
      </c>
      <c r="BU1683" s="21">
        <f t="shared" si="83"/>
        <v>40</v>
      </c>
      <c r="BV1683" s="21">
        <v>1879</v>
      </c>
      <c r="BW1683" s="21">
        <f t="shared" si="84"/>
        <v>50</v>
      </c>
      <c r="DC1683" s="21">
        <v>1979</v>
      </c>
      <c r="DD1683" s="21">
        <v>50</v>
      </c>
      <c r="DF1683" s="21">
        <v>1879</v>
      </c>
      <c r="DG1683" s="21">
        <f t="shared" si="82"/>
        <v>50</v>
      </c>
    </row>
    <row r="1684" spans="71:111" x14ac:dyDescent="0.2">
      <c r="BS1684" s="21">
        <v>1980</v>
      </c>
      <c r="BT1684" s="21">
        <v>30</v>
      </c>
      <c r="BU1684" s="21">
        <f t="shared" si="83"/>
        <v>40</v>
      </c>
      <c r="BV1684" s="21">
        <v>1880</v>
      </c>
      <c r="BW1684" s="21">
        <f t="shared" si="84"/>
        <v>50</v>
      </c>
      <c r="DC1684" s="21">
        <v>1980</v>
      </c>
      <c r="DD1684" s="21">
        <v>50</v>
      </c>
      <c r="DF1684" s="21">
        <v>1880</v>
      </c>
      <c r="DG1684" s="21">
        <f t="shared" si="82"/>
        <v>50</v>
      </c>
    </row>
    <row r="1685" spans="71:111" x14ac:dyDescent="0.2">
      <c r="BS1685" s="21">
        <v>1981</v>
      </c>
      <c r="BT1685" s="21">
        <v>30</v>
      </c>
      <c r="BU1685" s="21">
        <f t="shared" si="83"/>
        <v>40</v>
      </c>
      <c r="BV1685" s="21">
        <v>1881</v>
      </c>
      <c r="BW1685" s="21">
        <f t="shared" si="84"/>
        <v>50</v>
      </c>
      <c r="DC1685" s="21">
        <v>1981</v>
      </c>
      <c r="DD1685" s="21">
        <v>50</v>
      </c>
      <c r="DF1685" s="21">
        <v>1881</v>
      </c>
      <c r="DG1685" s="21">
        <f t="shared" si="82"/>
        <v>50</v>
      </c>
    </row>
    <row r="1686" spans="71:111" x14ac:dyDescent="0.2">
      <c r="BS1686" s="21">
        <v>1982</v>
      </c>
      <c r="BT1686" s="21">
        <v>30</v>
      </c>
      <c r="BU1686" s="21">
        <f t="shared" si="83"/>
        <v>40</v>
      </c>
      <c r="BV1686" s="21">
        <v>1882</v>
      </c>
      <c r="BW1686" s="21">
        <f t="shared" si="84"/>
        <v>50</v>
      </c>
      <c r="DC1686" s="21">
        <v>1982</v>
      </c>
      <c r="DD1686" s="21">
        <v>50</v>
      </c>
      <c r="DF1686" s="21">
        <v>1882</v>
      </c>
      <c r="DG1686" s="21">
        <f t="shared" si="82"/>
        <v>50</v>
      </c>
    </row>
    <row r="1687" spans="71:111" x14ac:dyDescent="0.2">
      <c r="BS1687" s="21">
        <v>1983</v>
      </c>
      <c r="BT1687" s="21">
        <v>30</v>
      </c>
      <c r="BU1687" s="21">
        <f t="shared" si="83"/>
        <v>40</v>
      </c>
      <c r="BV1687" s="21">
        <v>1883</v>
      </c>
      <c r="BW1687" s="21">
        <f t="shared" si="84"/>
        <v>50</v>
      </c>
      <c r="DC1687" s="21">
        <v>1983</v>
      </c>
      <c r="DD1687" s="21">
        <v>50</v>
      </c>
      <c r="DF1687" s="21">
        <v>1883</v>
      </c>
      <c r="DG1687" s="21">
        <f t="shared" si="82"/>
        <v>50</v>
      </c>
    </row>
    <row r="1688" spans="71:111" x14ac:dyDescent="0.2">
      <c r="BS1688" s="21">
        <v>1984</v>
      </c>
      <c r="BT1688" s="21">
        <v>30</v>
      </c>
      <c r="BU1688" s="21">
        <f t="shared" si="83"/>
        <v>40</v>
      </c>
      <c r="BV1688" s="21">
        <v>1884</v>
      </c>
      <c r="BW1688" s="21">
        <f t="shared" si="84"/>
        <v>50</v>
      </c>
      <c r="DC1688" s="21">
        <v>1984</v>
      </c>
      <c r="DD1688" s="21">
        <v>50</v>
      </c>
      <c r="DF1688" s="21">
        <v>1884</v>
      </c>
      <c r="DG1688" s="21">
        <f t="shared" si="82"/>
        <v>50</v>
      </c>
    </row>
    <row r="1689" spans="71:111" x14ac:dyDescent="0.2">
      <c r="BS1689" s="21">
        <v>1985</v>
      </c>
      <c r="BT1689" s="21">
        <v>30</v>
      </c>
      <c r="BU1689" s="21">
        <f t="shared" si="83"/>
        <v>40</v>
      </c>
      <c r="BV1689" s="21">
        <v>1885</v>
      </c>
      <c r="BW1689" s="21">
        <f t="shared" si="84"/>
        <v>50</v>
      </c>
      <c r="DC1689" s="21">
        <v>1985</v>
      </c>
      <c r="DD1689" s="21">
        <v>50</v>
      </c>
      <c r="DF1689" s="21">
        <v>1885</v>
      </c>
      <c r="DG1689" s="21">
        <f t="shared" si="82"/>
        <v>50</v>
      </c>
    </row>
    <row r="1690" spans="71:111" x14ac:dyDescent="0.2">
      <c r="BS1690" s="21">
        <v>1986</v>
      </c>
      <c r="BT1690" s="21">
        <v>30</v>
      </c>
      <c r="BU1690" s="21">
        <f t="shared" si="83"/>
        <v>40</v>
      </c>
      <c r="BV1690" s="21">
        <v>1886</v>
      </c>
      <c r="BW1690" s="21">
        <f t="shared" si="84"/>
        <v>50</v>
      </c>
      <c r="DC1690" s="21">
        <v>1986</v>
      </c>
      <c r="DD1690" s="21">
        <v>50</v>
      </c>
      <c r="DF1690" s="21">
        <v>1886</v>
      </c>
      <c r="DG1690" s="21">
        <f t="shared" si="82"/>
        <v>50</v>
      </c>
    </row>
    <row r="1691" spans="71:111" x14ac:dyDescent="0.2">
      <c r="BS1691" s="21">
        <v>1987</v>
      </c>
      <c r="BT1691" s="21">
        <v>30</v>
      </c>
      <c r="BU1691" s="21">
        <f t="shared" si="83"/>
        <v>40</v>
      </c>
      <c r="BV1691" s="21">
        <v>1887</v>
      </c>
      <c r="BW1691" s="21">
        <f t="shared" si="84"/>
        <v>50</v>
      </c>
      <c r="DC1691" s="21">
        <v>1987</v>
      </c>
      <c r="DD1691" s="21">
        <v>50</v>
      </c>
      <c r="DF1691" s="21">
        <v>1887</v>
      </c>
      <c r="DG1691" s="21">
        <f t="shared" si="82"/>
        <v>50</v>
      </c>
    </row>
    <row r="1692" spans="71:111" x14ac:dyDescent="0.2">
      <c r="BS1692" s="21">
        <v>1988</v>
      </c>
      <c r="BT1692" s="21">
        <v>30</v>
      </c>
      <c r="BU1692" s="21">
        <f t="shared" si="83"/>
        <v>40</v>
      </c>
      <c r="BV1692" s="21">
        <v>1888</v>
      </c>
      <c r="BW1692" s="21">
        <f t="shared" si="84"/>
        <v>50</v>
      </c>
      <c r="DC1692" s="21">
        <v>1988</v>
      </c>
      <c r="DD1692" s="21">
        <v>50</v>
      </c>
      <c r="DF1692" s="21">
        <v>1888</v>
      </c>
      <c r="DG1692" s="21">
        <f t="shared" si="82"/>
        <v>50</v>
      </c>
    </row>
    <row r="1693" spans="71:111" x14ac:dyDescent="0.2">
      <c r="BS1693" s="21">
        <v>1989</v>
      </c>
      <c r="BT1693" s="21">
        <v>30</v>
      </c>
      <c r="BU1693" s="21">
        <f t="shared" si="83"/>
        <v>40</v>
      </c>
      <c r="BV1693" s="21">
        <v>1889</v>
      </c>
      <c r="BW1693" s="21">
        <f t="shared" si="84"/>
        <v>50</v>
      </c>
      <c r="DC1693" s="21">
        <v>1989</v>
      </c>
      <c r="DD1693" s="21">
        <v>50</v>
      </c>
      <c r="DF1693" s="21">
        <v>1889</v>
      </c>
      <c r="DG1693" s="21">
        <f t="shared" si="82"/>
        <v>50</v>
      </c>
    </row>
    <row r="1694" spans="71:111" x14ac:dyDescent="0.2">
      <c r="BS1694" s="21">
        <v>1990</v>
      </c>
      <c r="BT1694" s="21">
        <v>30</v>
      </c>
      <c r="BU1694" s="21">
        <f t="shared" si="83"/>
        <v>40</v>
      </c>
      <c r="BV1694" s="21">
        <v>1890</v>
      </c>
      <c r="BW1694" s="21">
        <f t="shared" si="84"/>
        <v>50</v>
      </c>
      <c r="DC1694" s="21">
        <v>1990</v>
      </c>
      <c r="DD1694" s="21">
        <v>50</v>
      </c>
      <c r="DF1694" s="21">
        <v>1890</v>
      </c>
      <c r="DG1694" s="21">
        <f t="shared" si="82"/>
        <v>50</v>
      </c>
    </row>
    <row r="1695" spans="71:111" x14ac:dyDescent="0.2">
      <c r="BS1695" s="21">
        <v>1991</v>
      </c>
      <c r="BT1695" s="21">
        <v>30</v>
      </c>
      <c r="BU1695" s="21">
        <f t="shared" si="83"/>
        <v>40</v>
      </c>
      <c r="BV1695" s="21">
        <v>1891</v>
      </c>
      <c r="BW1695" s="21">
        <f t="shared" si="84"/>
        <v>50</v>
      </c>
      <c r="DC1695" s="21">
        <v>1991</v>
      </c>
      <c r="DD1695" s="21">
        <v>50</v>
      </c>
      <c r="DF1695" s="21">
        <v>1891</v>
      </c>
      <c r="DG1695" s="21">
        <f t="shared" si="82"/>
        <v>50</v>
      </c>
    </row>
    <row r="1696" spans="71:111" x14ac:dyDescent="0.2">
      <c r="BS1696" s="21">
        <v>1992</v>
      </c>
      <c r="BT1696" s="21">
        <v>30</v>
      </c>
      <c r="BU1696" s="21">
        <f t="shared" si="83"/>
        <v>40</v>
      </c>
      <c r="BV1696" s="21">
        <v>1892</v>
      </c>
      <c r="BW1696" s="21">
        <f t="shared" si="84"/>
        <v>50</v>
      </c>
      <c r="DC1696" s="21">
        <v>1992</v>
      </c>
      <c r="DD1696" s="21">
        <v>50</v>
      </c>
      <c r="DF1696" s="21">
        <v>1892</v>
      </c>
      <c r="DG1696" s="21">
        <f t="shared" si="82"/>
        <v>50</v>
      </c>
    </row>
    <row r="1697" spans="71:111" x14ac:dyDescent="0.2">
      <c r="BS1697" s="21">
        <v>1993</v>
      </c>
      <c r="BT1697" s="21">
        <v>30</v>
      </c>
      <c r="BU1697" s="21">
        <f t="shared" si="83"/>
        <v>40</v>
      </c>
      <c r="BV1697" s="21">
        <v>1893</v>
      </c>
      <c r="BW1697" s="21">
        <f t="shared" si="84"/>
        <v>50</v>
      </c>
      <c r="DC1697" s="21">
        <v>1993</v>
      </c>
      <c r="DD1697" s="21">
        <v>50</v>
      </c>
      <c r="DF1697" s="21">
        <v>1893</v>
      </c>
      <c r="DG1697" s="21">
        <f t="shared" si="82"/>
        <v>50</v>
      </c>
    </row>
    <row r="1698" spans="71:111" x14ac:dyDescent="0.2">
      <c r="BS1698" s="21">
        <v>1994</v>
      </c>
      <c r="BT1698" s="21">
        <v>30</v>
      </c>
      <c r="BU1698" s="21">
        <f t="shared" si="83"/>
        <v>40</v>
      </c>
      <c r="BV1698" s="21">
        <v>1894</v>
      </c>
      <c r="BW1698" s="21">
        <f t="shared" si="84"/>
        <v>50</v>
      </c>
      <c r="DC1698" s="21">
        <v>1994</v>
      </c>
      <c r="DD1698" s="21">
        <v>50</v>
      </c>
      <c r="DF1698" s="21">
        <v>1894</v>
      </c>
      <c r="DG1698" s="21">
        <f t="shared" si="82"/>
        <v>50</v>
      </c>
    </row>
    <row r="1699" spans="71:111" x14ac:dyDescent="0.2">
      <c r="BS1699" s="21">
        <v>1995</v>
      </c>
      <c r="BT1699" s="21">
        <v>30</v>
      </c>
      <c r="BU1699" s="21">
        <f t="shared" si="83"/>
        <v>40</v>
      </c>
      <c r="BV1699" s="21">
        <v>1895</v>
      </c>
      <c r="BW1699" s="21">
        <f t="shared" si="84"/>
        <v>50</v>
      </c>
      <c r="DC1699" s="21">
        <v>1995</v>
      </c>
      <c r="DD1699" s="21">
        <v>50</v>
      </c>
      <c r="DF1699" s="21">
        <v>1895</v>
      </c>
      <c r="DG1699" s="21">
        <f t="shared" si="82"/>
        <v>50</v>
      </c>
    </row>
    <row r="1700" spans="71:111" x14ac:dyDescent="0.2">
      <c r="BS1700" s="21">
        <v>1996</v>
      </c>
      <c r="BT1700" s="21">
        <v>30</v>
      </c>
      <c r="BU1700" s="21">
        <f t="shared" si="83"/>
        <v>40</v>
      </c>
      <c r="BV1700" s="21">
        <v>1896</v>
      </c>
      <c r="BW1700" s="21">
        <f t="shared" si="84"/>
        <v>50</v>
      </c>
      <c r="DC1700" s="21">
        <v>1996</v>
      </c>
      <c r="DD1700" s="21">
        <v>50</v>
      </c>
      <c r="DF1700" s="21">
        <v>1896</v>
      </c>
      <c r="DG1700" s="21">
        <f t="shared" si="82"/>
        <v>50</v>
      </c>
    </row>
    <row r="1701" spans="71:111" x14ac:dyDescent="0.2">
      <c r="BS1701" s="21">
        <v>1997</v>
      </c>
      <c r="BT1701" s="21">
        <v>30</v>
      </c>
      <c r="BU1701" s="21">
        <f t="shared" si="83"/>
        <v>40</v>
      </c>
      <c r="BV1701" s="21">
        <v>1897</v>
      </c>
      <c r="BW1701" s="21">
        <f t="shared" si="84"/>
        <v>50</v>
      </c>
      <c r="DC1701" s="21">
        <v>1997</v>
      </c>
      <c r="DD1701" s="21">
        <v>50</v>
      </c>
      <c r="DF1701" s="21">
        <v>1897</v>
      </c>
      <c r="DG1701" s="21">
        <f t="shared" si="82"/>
        <v>50</v>
      </c>
    </row>
    <row r="1702" spans="71:111" x14ac:dyDescent="0.2">
      <c r="BS1702" s="21">
        <v>1998</v>
      </c>
      <c r="BT1702" s="21">
        <v>30</v>
      </c>
      <c r="BU1702" s="21">
        <f t="shared" si="83"/>
        <v>40</v>
      </c>
      <c r="BV1702" s="21">
        <v>1898</v>
      </c>
      <c r="BW1702" s="21">
        <f t="shared" si="84"/>
        <v>50</v>
      </c>
      <c r="DC1702" s="21">
        <v>1998</v>
      </c>
      <c r="DD1702" s="21">
        <v>50</v>
      </c>
      <c r="DF1702" s="21">
        <v>1898</v>
      </c>
      <c r="DG1702" s="21">
        <f t="shared" si="82"/>
        <v>50</v>
      </c>
    </row>
    <row r="1703" spans="71:111" x14ac:dyDescent="0.2">
      <c r="BS1703" s="21">
        <v>1999</v>
      </c>
      <c r="BT1703" s="21">
        <v>30</v>
      </c>
      <c r="BU1703" s="21">
        <f t="shared" si="83"/>
        <v>40</v>
      </c>
      <c r="BV1703" s="21">
        <v>1899</v>
      </c>
      <c r="BW1703" s="21">
        <f t="shared" si="84"/>
        <v>50</v>
      </c>
      <c r="DC1703" s="21">
        <v>1999</v>
      </c>
      <c r="DD1703" s="21">
        <v>50</v>
      </c>
      <c r="DF1703" s="21">
        <v>1899</v>
      </c>
      <c r="DG1703" s="21">
        <f t="shared" si="82"/>
        <v>50</v>
      </c>
    </row>
    <row r="1704" spans="71:111" x14ac:dyDescent="0.2">
      <c r="BS1704" s="21">
        <v>2000</v>
      </c>
      <c r="BT1704" s="21">
        <v>30</v>
      </c>
      <c r="BU1704" s="21">
        <f t="shared" si="83"/>
        <v>40</v>
      </c>
      <c r="BV1704" s="21">
        <v>1900</v>
      </c>
      <c r="BW1704" s="21">
        <f t="shared" si="84"/>
        <v>50</v>
      </c>
      <c r="DC1704" s="21">
        <v>2000</v>
      </c>
      <c r="DD1704" s="21">
        <v>50</v>
      </c>
      <c r="DF1704" s="21">
        <v>1900</v>
      </c>
      <c r="DG1704" s="21">
        <f t="shared" si="82"/>
        <v>50</v>
      </c>
    </row>
    <row r="1705" spans="71:111" x14ac:dyDescent="0.2">
      <c r="BV1705" s="21">
        <v>1901</v>
      </c>
      <c r="BW1705" s="21">
        <f t="shared" ref="BW1705:BW1733" si="85">BW1704</f>
        <v>50</v>
      </c>
      <c r="DF1705" s="21">
        <v>1901</v>
      </c>
      <c r="DG1705" s="21">
        <f t="shared" si="82"/>
        <v>50</v>
      </c>
    </row>
    <row r="1706" spans="71:111" x14ac:dyDescent="0.2">
      <c r="BV1706" s="21">
        <v>1902</v>
      </c>
      <c r="BW1706" s="21">
        <f t="shared" si="85"/>
        <v>50</v>
      </c>
      <c r="DF1706" s="21">
        <v>1902</v>
      </c>
      <c r="DG1706" s="21">
        <f t="shared" si="82"/>
        <v>50</v>
      </c>
    </row>
    <row r="1707" spans="71:111" x14ac:dyDescent="0.2">
      <c r="BV1707" s="21">
        <v>1903</v>
      </c>
      <c r="BW1707" s="21">
        <f t="shared" si="85"/>
        <v>50</v>
      </c>
      <c r="DF1707" s="21">
        <v>1903</v>
      </c>
      <c r="DG1707" s="21">
        <f t="shared" si="82"/>
        <v>50</v>
      </c>
    </row>
    <row r="1708" spans="71:111" x14ac:dyDescent="0.2">
      <c r="BV1708" s="21">
        <v>1904</v>
      </c>
      <c r="BW1708" s="21">
        <f t="shared" si="85"/>
        <v>50</v>
      </c>
      <c r="DF1708" s="21">
        <v>1904</v>
      </c>
      <c r="DG1708" s="21">
        <f t="shared" si="82"/>
        <v>50</v>
      </c>
    </row>
    <row r="1709" spans="71:111" x14ac:dyDescent="0.2">
      <c r="BV1709" s="21">
        <v>1905</v>
      </c>
      <c r="BW1709" s="21">
        <f t="shared" si="85"/>
        <v>50</v>
      </c>
      <c r="DF1709" s="21">
        <v>1905</v>
      </c>
      <c r="DG1709" s="21">
        <f t="shared" si="82"/>
        <v>50</v>
      </c>
    </row>
    <row r="1710" spans="71:111" x14ac:dyDescent="0.2">
      <c r="BV1710" s="21">
        <v>1906</v>
      </c>
      <c r="BW1710" s="21">
        <f t="shared" si="85"/>
        <v>50</v>
      </c>
      <c r="DF1710" s="21">
        <v>1906</v>
      </c>
      <c r="DG1710" s="21">
        <f t="shared" si="82"/>
        <v>50</v>
      </c>
    </row>
    <row r="1711" spans="71:111" x14ac:dyDescent="0.2">
      <c r="BV1711" s="21">
        <v>1907</v>
      </c>
      <c r="BW1711" s="21">
        <f t="shared" si="85"/>
        <v>50</v>
      </c>
      <c r="DF1711" s="21">
        <v>1907</v>
      </c>
      <c r="DG1711" s="21">
        <f t="shared" si="82"/>
        <v>50</v>
      </c>
    </row>
    <row r="1712" spans="71:111" x14ac:dyDescent="0.2">
      <c r="BV1712" s="21">
        <v>1908</v>
      </c>
      <c r="BW1712" s="21">
        <f t="shared" si="85"/>
        <v>50</v>
      </c>
      <c r="DF1712" s="21">
        <v>1908</v>
      </c>
      <c r="DG1712" s="21">
        <f t="shared" si="82"/>
        <v>50</v>
      </c>
    </row>
    <row r="1713" spans="74:111" x14ac:dyDescent="0.2">
      <c r="BV1713" s="21">
        <v>1909</v>
      </c>
      <c r="BW1713" s="21">
        <f t="shared" si="85"/>
        <v>50</v>
      </c>
      <c r="DF1713" s="21">
        <v>1909</v>
      </c>
      <c r="DG1713" s="21">
        <f t="shared" si="82"/>
        <v>50</v>
      </c>
    </row>
    <row r="1714" spans="74:111" x14ac:dyDescent="0.2">
      <c r="BV1714" s="21">
        <v>1910</v>
      </c>
      <c r="BW1714" s="21">
        <f t="shared" si="85"/>
        <v>50</v>
      </c>
      <c r="DF1714" s="21">
        <v>1910</v>
      </c>
      <c r="DG1714" s="21">
        <f t="shared" si="82"/>
        <v>50</v>
      </c>
    </row>
    <row r="1715" spans="74:111" x14ac:dyDescent="0.2">
      <c r="BV1715" s="21">
        <v>1911</v>
      </c>
      <c r="BW1715" s="21">
        <f t="shared" si="85"/>
        <v>50</v>
      </c>
      <c r="DF1715" s="21">
        <v>1911</v>
      </c>
      <c r="DG1715" s="21">
        <f t="shared" si="82"/>
        <v>50</v>
      </c>
    </row>
    <row r="1716" spans="74:111" x14ac:dyDescent="0.2">
      <c r="BV1716" s="21">
        <v>1912</v>
      </c>
      <c r="BW1716" s="21">
        <f t="shared" si="85"/>
        <v>50</v>
      </c>
      <c r="DF1716" s="21">
        <v>1912</v>
      </c>
      <c r="DG1716" s="21">
        <f t="shared" si="82"/>
        <v>50</v>
      </c>
    </row>
    <row r="1717" spans="74:111" x14ac:dyDescent="0.2">
      <c r="BV1717" s="21">
        <v>1913</v>
      </c>
      <c r="BW1717" s="21">
        <f t="shared" si="85"/>
        <v>50</v>
      </c>
      <c r="DF1717" s="21">
        <v>1913</v>
      </c>
      <c r="DG1717" s="21">
        <f t="shared" si="82"/>
        <v>50</v>
      </c>
    </row>
    <row r="1718" spans="74:111" x14ac:dyDescent="0.2">
      <c r="BV1718" s="21">
        <v>1914</v>
      </c>
      <c r="BW1718" s="21">
        <f t="shared" si="85"/>
        <v>50</v>
      </c>
      <c r="DF1718" s="21">
        <v>1914</v>
      </c>
      <c r="DG1718" s="21">
        <f t="shared" si="82"/>
        <v>50</v>
      </c>
    </row>
    <row r="1719" spans="74:111" x14ac:dyDescent="0.2">
      <c r="BV1719" s="21">
        <v>1915</v>
      </c>
      <c r="BW1719" s="21">
        <f t="shared" si="85"/>
        <v>50</v>
      </c>
      <c r="DF1719" s="21">
        <v>1915</v>
      </c>
      <c r="DG1719" s="21">
        <f t="shared" si="82"/>
        <v>50</v>
      </c>
    </row>
    <row r="1720" spans="74:111" x14ac:dyDescent="0.2">
      <c r="BV1720" s="21">
        <v>1916</v>
      </c>
      <c r="BW1720" s="21">
        <f t="shared" si="85"/>
        <v>50</v>
      </c>
      <c r="DF1720" s="21">
        <v>1916</v>
      </c>
      <c r="DG1720" s="21">
        <f t="shared" si="82"/>
        <v>50</v>
      </c>
    </row>
    <row r="1721" spans="74:111" x14ac:dyDescent="0.2">
      <c r="BV1721" s="21">
        <v>1917</v>
      </c>
      <c r="BW1721" s="21">
        <f t="shared" si="85"/>
        <v>50</v>
      </c>
      <c r="DF1721" s="21">
        <v>1917</v>
      </c>
      <c r="DG1721" s="21">
        <f t="shared" ref="DG1721:DG1784" si="86">DD1621</f>
        <v>50</v>
      </c>
    </row>
    <row r="1722" spans="74:111" x14ac:dyDescent="0.2">
      <c r="BV1722" s="21">
        <v>1918</v>
      </c>
      <c r="BW1722" s="21">
        <f t="shared" si="85"/>
        <v>50</v>
      </c>
      <c r="DF1722" s="21">
        <v>1918</v>
      </c>
      <c r="DG1722" s="21">
        <f t="shared" si="86"/>
        <v>50</v>
      </c>
    </row>
    <row r="1723" spans="74:111" x14ac:dyDescent="0.2">
      <c r="BV1723" s="21">
        <v>1919</v>
      </c>
      <c r="BW1723" s="21">
        <f t="shared" si="85"/>
        <v>50</v>
      </c>
      <c r="DF1723" s="21">
        <v>1919</v>
      </c>
      <c r="DG1723" s="21">
        <f t="shared" si="86"/>
        <v>50</v>
      </c>
    </row>
    <row r="1724" spans="74:111" x14ac:dyDescent="0.2">
      <c r="BV1724" s="21">
        <v>1920</v>
      </c>
      <c r="BW1724" s="21">
        <f t="shared" si="85"/>
        <v>50</v>
      </c>
      <c r="DF1724" s="21">
        <v>1920</v>
      </c>
      <c r="DG1724" s="21">
        <f t="shared" si="86"/>
        <v>50</v>
      </c>
    </row>
    <row r="1725" spans="74:111" x14ac:dyDescent="0.2">
      <c r="BV1725" s="21">
        <v>1921</v>
      </c>
      <c r="BW1725" s="21">
        <f t="shared" si="85"/>
        <v>50</v>
      </c>
      <c r="DF1725" s="21">
        <v>1921</v>
      </c>
      <c r="DG1725" s="21">
        <f t="shared" si="86"/>
        <v>50</v>
      </c>
    </row>
    <row r="1726" spans="74:111" x14ac:dyDescent="0.2">
      <c r="BV1726" s="21">
        <v>1922</v>
      </c>
      <c r="BW1726" s="21">
        <f t="shared" si="85"/>
        <v>50</v>
      </c>
      <c r="DF1726" s="21">
        <v>1922</v>
      </c>
      <c r="DG1726" s="21">
        <f t="shared" si="86"/>
        <v>50</v>
      </c>
    </row>
    <row r="1727" spans="74:111" x14ac:dyDescent="0.2">
      <c r="BV1727" s="21">
        <v>1923</v>
      </c>
      <c r="BW1727" s="21">
        <f t="shared" si="85"/>
        <v>50</v>
      </c>
      <c r="DF1727" s="21">
        <v>1923</v>
      </c>
      <c r="DG1727" s="21">
        <f t="shared" si="86"/>
        <v>50</v>
      </c>
    </row>
    <row r="1728" spans="74:111" x14ac:dyDescent="0.2">
      <c r="BV1728" s="21">
        <v>1924</v>
      </c>
      <c r="BW1728" s="21">
        <f t="shared" si="85"/>
        <v>50</v>
      </c>
      <c r="DF1728" s="21">
        <v>1924</v>
      </c>
      <c r="DG1728" s="21">
        <f t="shared" si="86"/>
        <v>50</v>
      </c>
    </row>
    <row r="1729" spans="74:111" x14ac:dyDescent="0.2">
      <c r="BV1729" s="21">
        <v>1925</v>
      </c>
      <c r="BW1729" s="21">
        <f t="shared" si="85"/>
        <v>50</v>
      </c>
      <c r="DF1729" s="21">
        <v>1925</v>
      </c>
      <c r="DG1729" s="21">
        <f t="shared" si="86"/>
        <v>50</v>
      </c>
    </row>
    <row r="1730" spans="74:111" x14ac:dyDescent="0.2">
      <c r="BV1730" s="21">
        <v>1926</v>
      </c>
      <c r="BW1730" s="21">
        <f t="shared" si="85"/>
        <v>50</v>
      </c>
      <c r="DF1730" s="21">
        <v>1926</v>
      </c>
      <c r="DG1730" s="21">
        <f t="shared" si="86"/>
        <v>50</v>
      </c>
    </row>
    <row r="1731" spans="74:111" x14ac:dyDescent="0.2">
      <c r="BV1731" s="21">
        <v>1927</v>
      </c>
      <c r="BW1731" s="21">
        <f t="shared" si="85"/>
        <v>50</v>
      </c>
      <c r="DF1731" s="21">
        <v>1927</v>
      </c>
      <c r="DG1731" s="21">
        <f t="shared" si="86"/>
        <v>50</v>
      </c>
    </row>
    <row r="1732" spans="74:111" x14ac:dyDescent="0.2">
      <c r="BV1732" s="21">
        <v>1928</v>
      </c>
      <c r="BW1732" s="21">
        <f t="shared" si="85"/>
        <v>50</v>
      </c>
      <c r="DF1732" s="21">
        <v>1928</v>
      </c>
      <c r="DG1732" s="21">
        <f t="shared" si="86"/>
        <v>50</v>
      </c>
    </row>
    <row r="1733" spans="74:111" x14ac:dyDescent="0.2">
      <c r="BV1733" s="21">
        <v>1929</v>
      </c>
      <c r="BW1733" s="21">
        <f t="shared" si="85"/>
        <v>50</v>
      </c>
      <c r="DF1733" s="21">
        <v>1929</v>
      </c>
      <c r="DG1733" s="21">
        <f t="shared" si="86"/>
        <v>50</v>
      </c>
    </row>
    <row r="1734" spans="74:111" x14ac:dyDescent="0.2">
      <c r="BV1734" s="21">
        <v>1930</v>
      </c>
      <c r="BW1734" s="21">
        <f t="shared" ref="BW1734:BW1797" si="87">BW1733</f>
        <v>50</v>
      </c>
      <c r="DF1734" s="21">
        <v>1930</v>
      </c>
      <c r="DG1734" s="21">
        <f t="shared" si="86"/>
        <v>50</v>
      </c>
    </row>
    <row r="1735" spans="74:111" x14ac:dyDescent="0.2">
      <c r="BV1735" s="21">
        <v>1931</v>
      </c>
      <c r="BW1735" s="21">
        <f t="shared" si="87"/>
        <v>50</v>
      </c>
      <c r="DF1735" s="21">
        <v>1931</v>
      </c>
      <c r="DG1735" s="21">
        <f t="shared" si="86"/>
        <v>50</v>
      </c>
    </row>
    <row r="1736" spans="74:111" x14ac:dyDescent="0.2">
      <c r="BV1736" s="21">
        <v>1932</v>
      </c>
      <c r="BW1736" s="21">
        <f t="shared" si="87"/>
        <v>50</v>
      </c>
      <c r="DF1736" s="21">
        <v>1932</v>
      </c>
      <c r="DG1736" s="21">
        <f t="shared" si="86"/>
        <v>50</v>
      </c>
    </row>
    <row r="1737" spans="74:111" x14ac:dyDescent="0.2">
      <c r="BV1737" s="21">
        <v>1933</v>
      </c>
      <c r="BW1737" s="21">
        <f t="shared" si="87"/>
        <v>50</v>
      </c>
      <c r="DF1737" s="21">
        <v>1933</v>
      </c>
      <c r="DG1737" s="21">
        <f t="shared" si="86"/>
        <v>50</v>
      </c>
    </row>
    <row r="1738" spans="74:111" x14ac:dyDescent="0.2">
      <c r="BV1738" s="21">
        <v>1934</v>
      </c>
      <c r="BW1738" s="21">
        <f t="shared" si="87"/>
        <v>50</v>
      </c>
      <c r="DF1738" s="21">
        <v>1934</v>
      </c>
      <c r="DG1738" s="21">
        <f t="shared" si="86"/>
        <v>50</v>
      </c>
    </row>
    <row r="1739" spans="74:111" x14ac:dyDescent="0.2">
      <c r="BV1739" s="21">
        <v>1935</v>
      </c>
      <c r="BW1739" s="21">
        <f t="shared" si="87"/>
        <v>50</v>
      </c>
      <c r="DF1739" s="21">
        <v>1935</v>
      </c>
      <c r="DG1739" s="21">
        <f t="shared" si="86"/>
        <v>50</v>
      </c>
    </row>
    <row r="1740" spans="74:111" x14ac:dyDescent="0.2">
      <c r="BV1740" s="21">
        <v>1936</v>
      </c>
      <c r="BW1740" s="21">
        <f t="shared" si="87"/>
        <v>50</v>
      </c>
      <c r="DF1740" s="21">
        <v>1936</v>
      </c>
      <c r="DG1740" s="21">
        <f t="shared" si="86"/>
        <v>50</v>
      </c>
    </row>
    <row r="1741" spans="74:111" x14ac:dyDescent="0.2">
      <c r="BV1741" s="21">
        <v>1937</v>
      </c>
      <c r="BW1741" s="21">
        <f t="shared" si="87"/>
        <v>50</v>
      </c>
      <c r="DF1741" s="21">
        <v>1937</v>
      </c>
      <c r="DG1741" s="21">
        <f t="shared" si="86"/>
        <v>50</v>
      </c>
    </row>
    <row r="1742" spans="74:111" x14ac:dyDescent="0.2">
      <c r="BV1742" s="21">
        <v>1938</v>
      </c>
      <c r="BW1742" s="21">
        <f t="shared" si="87"/>
        <v>50</v>
      </c>
      <c r="DF1742" s="21">
        <v>1938</v>
      </c>
      <c r="DG1742" s="21">
        <f t="shared" si="86"/>
        <v>50</v>
      </c>
    </row>
    <row r="1743" spans="74:111" x14ac:dyDescent="0.2">
      <c r="BV1743" s="21">
        <v>1939</v>
      </c>
      <c r="BW1743" s="21">
        <f t="shared" si="87"/>
        <v>50</v>
      </c>
      <c r="DF1743" s="21">
        <v>1939</v>
      </c>
      <c r="DG1743" s="21">
        <f t="shared" si="86"/>
        <v>50</v>
      </c>
    </row>
    <row r="1744" spans="74:111" x14ac:dyDescent="0.2">
      <c r="BV1744" s="21">
        <v>1940</v>
      </c>
      <c r="BW1744" s="21">
        <f t="shared" si="87"/>
        <v>50</v>
      </c>
      <c r="DF1744" s="21">
        <v>1940</v>
      </c>
      <c r="DG1744" s="21">
        <f t="shared" si="86"/>
        <v>50</v>
      </c>
    </row>
    <row r="1745" spans="74:111" x14ac:dyDescent="0.2">
      <c r="BV1745" s="21">
        <v>1941</v>
      </c>
      <c r="BW1745" s="21">
        <f t="shared" si="87"/>
        <v>50</v>
      </c>
      <c r="DF1745" s="21">
        <v>1941</v>
      </c>
      <c r="DG1745" s="21">
        <f t="shared" si="86"/>
        <v>50</v>
      </c>
    </row>
    <row r="1746" spans="74:111" x14ac:dyDescent="0.2">
      <c r="BV1746" s="21">
        <v>1942</v>
      </c>
      <c r="BW1746" s="21">
        <f t="shared" si="87"/>
        <v>50</v>
      </c>
      <c r="DF1746" s="21">
        <v>1942</v>
      </c>
      <c r="DG1746" s="21">
        <f t="shared" si="86"/>
        <v>50</v>
      </c>
    </row>
    <row r="1747" spans="74:111" x14ac:dyDescent="0.2">
      <c r="BV1747" s="21">
        <v>1943</v>
      </c>
      <c r="BW1747" s="21">
        <f t="shared" si="87"/>
        <v>50</v>
      </c>
      <c r="DF1747" s="21">
        <v>1943</v>
      </c>
      <c r="DG1747" s="21">
        <f t="shared" si="86"/>
        <v>50</v>
      </c>
    </row>
    <row r="1748" spans="74:111" x14ac:dyDescent="0.2">
      <c r="BV1748" s="21">
        <v>1944</v>
      </c>
      <c r="BW1748" s="21">
        <f t="shared" si="87"/>
        <v>50</v>
      </c>
      <c r="DF1748" s="21">
        <v>1944</v>
      </c>
      <c r="DG1748" s="21">
        <f t="shared" si="86"/>
        <v>50</v>
      </c>
    </row>
    <row r="1749" spans="74:111" x14ac:dyDescent="0.2">
      <c r="BV1749" s="21">
        <v>1945</v>
      </c>
      <c r="BW1749" s="21">
        <f t="shared" si="87"/>
        <v>50</v>
      </c>
      <c r="DF1749" s="21">
        <v>1945</v>
      </c>
      <c r="DG1749" s="21">
        <f t="shared" si="86"/>
        <v>50</v>
      </c>
    </row>
    <row r="1750" spans="74:111" x14ac:dyDescent="0.2">
      <c r="BV1750" s="21">
        <v>1946</v>
      </c>
      <c r="BW1750" s="21">
        <f t="shared" si="87"/>
        <v>50</v>
      </c>
      <c r="DF1750" s="21">
        <v>1946</v>
      </c>
      <c r="DG1750" s="21">
        <f t="shared" si="86"/>
        <v>50</v>
      </c>
    </row>
    <row r="1751" spans="74:111" x14ac:dyDescent="0.2">
      <c r="BV1751" s="21">
        <v>1947</v>
      </c>
      <c r="BW1751" s="21">
        <f t="shared" si="87"/>
        <v>50</v>
      </c>
      <c r="DF1751" s="21">
        <v>1947</v>
      </c>
      <c r="DG1751" s="21">
        <f t="shared" si="86"/>
        <v>50</v>
      </c>
    </row>
    <row r="1752" spans="74:111" x14ac:dyDescent="0.2">
      <c r="BV1752" s="21">
        <v>1948</v>
      </c>
      <c r="BW1752" s="21">
        <f t="shared" si="87"/>
        <v>50</v>
      </c>
      <c r="DF1752" s="21">
        <v>1948</v>
      </c>
      <c r="DG1752" s="21">
        <f t="shared" si="86"/>
        <v>50</v>
      </c>
    </row>
    <row r="1753" spans="74:111" x14ac:dyDescent="0.2">
      <c r="BV1753" s="21">
        <v>1949</v>
      </c>
      <c r="BW1753" s="21">
        <f t="shared" si="87"/>
        <v>50</v>
      </c>
      <c r="DF1753" s="21">
        <v>1949</v>
      </c>
      <c r="DG1753" s="21">
        <f t="shared" si="86"/>
        <v>50</v>
      </c>
    </row>
    <row r="1754" spans="74:111" x14ac:dyDescent="0.2">
      <c r="BV1754" s="21">
        <v>1950</v>
      </c>
      <c r="BW1754" s="21">
        <f t="shared" si="87"/>
        <v>50</v>
      </c>
      <c r="DF1754" s="21">
        <v>1950</v>
      </c>
      <c r="DG1754" s="21">
        <f t="shared" si="86"/>
        <v>50</v>
      </c>
    </row>
    <row r="1755" spans="74:111" x14ac:dyDescent="0.2">
      <c r="BV1755" s="21">
        <v>1951</v>
      </c>
      <c r="BW1755" s="21">
        <f t="shared" si="87"/>
        <v>50</v>
      </c>
      <c r="DF1755" s="21">
        <v>1951</v>
      </c>
      <c r="DG1755" s="21">
        <f t="shared" si="86"/>
        <v>50</v>
      </c>
    </row>
    <row r="1756" spans="74:111" x14ac:dyDescent="0.2">
      <c r="BV1756" s="21">
        <v>1952</v>
      </c>
      <c r="BW1756" s="21">
        <f t="shared" si="87"/>
        <v>50</v>
      </c>
      <c r="DF1756" s="21">
        <v>1952</v>
      </c>
      <c r="DG1756" s="21">
        <f t="shared" si="86"/>
        <v>50</v>
      </c>
    </row>
    <row r="1757" spans="74:111" x14ac:dyDescent="0.2">
      <c r="BV1757" s="21">
        <v>1953</v>
      </c>
      <c r="BW1757" s="21">
        <f t="shared" si="87"/>
        <v>50</v>
      </c>
      <c r="DF1757" s="21">
        <v>1953</v>
      </c>
      <c r="DG1757" s="21">
        <f t="shared" si="86"/>
        <v>50</v>
      </c>
    </row>
    <row r="1758" spans="74:111" x14ac:dyDescent="0.2">
      <c r="BV1758" s="21">
        <v>1954</v>
      </c>
      <c r="BW1758" s="21">
        <f t="shared" si="87"/>
        <v>50</v>
      </c>
      <c r="DF1758" s="21">
        <v>1954</v>
      </c>
      <c r="DG1758" s="21">
        <f t="shared" si="86"/>
        <v>50</v>
      </c>
    </row>
    <row r="1759" spans="74:111" x14ac:dyDescent="0.2">
      <c r="BV1759" s="21">
        <v>1955</v>
      </c>
      <c r="BW1759" s="21">
        <f t="shared" si="87"/>
        <v>50</v>
      </c>
      <c r="DF1759" s="21">
        <v>1955</v>
      </c>
      <c r="DG1759" s="21">
        <f t="shared" si="86"/>
        <v>50</v>
      </c>
    </row>
    <row r="1760" spans="74:111" x14ac:dyDescent="0.2">
      <c r="BV1760" s="21">
        <v>1956</v>
      </c>
      <c r="BW1760" s="21">
        <f t="shared" si="87"/>
        <v>50</v>
      </c>
      <c r="DF1760" s="21">
        <v>1956</v>
      </c>
      <c r="DG1760" s="21">
        <f t="shared" si="86"/>
        <v>50</v>
      </c>
    </row>
    <row r="1761" spans="74:111" x14ac:dyDescent="0.2">
      <c r="BV1761" s="21">
        <v>1957</v>
      </c>
      <c r="BW1761" s="21">
        <f t="shared" si="87"/>
        <v>50</v>
      </c>
      <c r="DF1761" s="21">
        <v>1957</v>
      </c>
      <c r="DG1761" s="21">
        <f t="shared" si="86"/>
        <v>50</v>
      </c>
    </row>
    <row r="1762" spans="74:111" x14ac:dyDescent="0.2">
      <c r="BV1762" s="21">
        <v>1958</v>
      </c>
      <c r="BW1762" s="21">
        <f t="shared" si="87"/>
        <v>50</v>
      </c>
      <c r="DF1762" s="21">
        <v>1958</v>
      </c>
      <c r="DG1762" s="21">
        <f t="shared" si="86"/>
        <v>50</v>
      </c>
    </row>
    <row r="1763" spans="74:111" x14ac:dyDescent="0.2">
      <c r="BV1763" s="21">
        <v>1959</v>
      </c>
      <c r="BW1763" s="21">
        <f t="shared" si="87"/>
        <v>50</v>
      </c>
      <c r="DF1763" s="21">
        <v>1959</v>
      </c>
      <c r="DG1763" s="21">
        <f t="shared" si="86"/>
        <v>50</v>
      </c>
    </row>
    <row r="1764" spans="74:111" x14ac:dyDescent="0.2">
      <c r="BV1764" s="21">
        <v>1960</v>
      </c>
      <c r="BW1764" s="21">
        <f t="shared" si="87"/>
        <v>50</v>
      </c>
      <c r="DF1764" s="21">
        <v>1960</v>
      </c>
      <c r="DG1764" s="21">
        <f t="shared" si="86"/>
        <v>50</v>
      </c>
    </row>
    <row r="1765" spans="74:111" x14ac:dyDescent="0.2">
      <c r="BV1765" s="21">
        <v>1961</v>
      </c>
      <c r="BW1765" s="21">
        <f t="shared" si="87"/>
        <v>50</v>
      </c>
      <c r="DF1765" s="21">
        <v>1961</v>
      </c>
      <c r="DG1765" s="21">
        <f t="shared" si="86"/>
        <v>50</v>
      </c>
    </row>
    <row r="1766" spans="74:111" x14ac:dyDescent="0.2">
      <c r="BV1766" s="21">
        <v>1962</v>
      </c>
      <c r="BW1766" s="21">
        <f t="shared" si="87"/>
        <v>50</v>
      </c>
      <c r="DF1766" s="21">
        <v>1962</v>
      </c>
      <c r="DG1766" s="21">
        <f t="shared" si="86"/>
        <v>50</v>
      </c>
    </row>
    <row r="1767" spans="74:111" x14ac:dyDescent="0.2">
      <c r="BV1767" s="21">
        <v>1963</v>
      </c>
      <c r="BW1767" s="21">
        <f t="shared" si="87"/>
        <v>50</v>
      </c>
      <c r="DF1767" s="21">
        <v>1963</v>
      </c>
      <c r="DG1767" s="21">
        <f t="shared" si="86"/>
        <v>50</v>
      </c>
    </row>
    <row r="1768" spans="74:111" x14ac:dyDescent="0.2">
      <c r="BV1768" s="21">
        <v>1964</v>
      </c>
      <c r="BW1768" s="21">
        <f t="shared" si="87"/>
        <v>50</v>
      </c>
      <c r="DF1768" s="21">
        <v>1964</v>
      </c>
      <c r="DG1768" s="21">
        <f t="shared" si="86"/>
        <v>50</v>
      </c>
    </row>
    <row r="1769" spans="74:111" x14ac:dyDescent="0.2">
      <c r="BV1769" s="21">
        <v>1965</v>
      </c>
      <c r="BW1769" s="21">
        <f t="shared" si="87"/>
        <v>50</v>
      </c>
      <c r="DF1769" s="21">
        <v>1965</v>
      </c>
      <c r="DG1769" s="21">
        <f t="shared" si="86"/>
        <v>50</v>
      </c>
    </row>
    <row r="1770" spans="74:111" x14ac:dyDescent="0.2">
      <c r="BV1770" s="21">
        <v>1966</v>
      </c>
      <c r="BW1770" s="21">
        <f t="shared" si="87"/>
        <v>50</v>
      </c>
      <c r="DF1770" s="21">
        <v>1966</v>
      </c>
      <c r="DG1770" s="21">
        <f t="shared" si="86"/>
        <v>50</v>
      </c>
    </row>
    <row r="1771" spans="74:111" x14ac:dyDescent="0.2">
      <c r="BV1771" s="21">
        <v>1967</v>
      </c>
      <c r="BW1771" s="21">
        <f t="shared" si="87"/>
        <v>50</v>
      </c>
      <c r="DF1771" s="21">
        <v>1967</v>
      </c>
      <c r="DG1771" s="21">
        <f t="shared" si="86"/>
        <v>50</v>
      </c>
    </row>
    <row r="1772" spans="74:111" x14ac:dyDescent="0.2">
      <c r="BV1772" s="21">
        <v>1968</v>
      </c>
      <c r="BW1772" s="21">
        <f t="shared" si="87"/>
        <v>50</v>
      </c>
      <c r="DF1772" s="21">
        <v>1968</v>
      </c>
      <c r="DG1772" s="21">
        <f t="shared" si="86"/>
        <v>50</v>
      </c>
    </row>
    <row r="1773" spans="74:111" x14ac:dyDescent="0.2">
      <c r="BV1773" s="21">
        <v>1969</v>
      </c>
      <c r="BW1773" s="21">
        <f t="shared" si="87"/>
        <v>50</v>
      </c>
      <c r="DF1773" s="21">
        <v>1969</v>
      </c>
      <c r="DG1773" s="21">
        <f t="shared" si="86"/>
        <v>50</v>
      </c>
    </row>
    <row r="1774" spans="74:111" x14ac:dyDescent="0.2">
      <c r="BV1774" s="21">
        <v>1970</v>
      </c>
      <c r="BW1774" s="21">
        <f t="shared" si="87"/>
        <v>50</v>
      </c>
      <c r="DF1774" s="21">
        <v>1970</v>
      </c>
      <c r="DG1774" s="21">
        <f t="shared" si="86"/>
        <v>50</v>
      </c>
    </row>
    <row r="1775" spans="74:111" x14ac:dyDescent="0.2">
      <c r="BV1775" s="21">
        <v>1971</v>
      </c>
      <c r="BW1775" s="21">
        <f t="shared" si="87"/>
        <v>50</v>
      </c>
      <c r="DF1775" s="21">
        <v>1971</v>
      </c>
      <c r="DG1775" s="21">
        <f t="shared" si="86"/>
        <v>50</v>
      </c>
    </row>
    <row r="1776" spans="74:111" x14ac:dyDescent="0.2">
      <c r="BV1776" s="21">
        <v>1972</v>
      </c>
      <c r="BW1776" s="21">
        <f t="shared" si="87"/>
        <v>50</v>
      </c>
      <c r="DF1776" s="21">
        <v>1972</v>
      </c>
      <c r="DG1776" s="21">
        <f t="shared" si="86"/>
        <v>50</v>
      </c>
    </row>
    <row r="1777" spans="74:111" x14ac:dyDescent="0.2">
      <c r="BV1777" s="21">
        <v>1973</v>
      </c>
      <c r="BW1777" s="21">
        <f t="shared" si="87"/>
        <v>50</v>
      </c>
      <c r="DF1777" s="21">
        <v>1973</v>
      </c>
      <c r="DG1777" s="21">
        <f t="shared" si="86"/>
        <v>50</v>
      </c>
    </row>
    <row r="1778" spans="74:111" x14ac:dyDescent="0.2">
      <c r="BV1778" s="21">
        <v>1974</v>
      </c>
      <c r="BW1778" s="21">
        <f t="shared" si="87"/>
        <v>50</v>
      </c>
      <c r="DF1778" s="21">
        <v>1974</v>
      </c>
      <c r="DG1778" s="21">
        <f t="shared" si="86"/>
        <v>50</v>
      </c>
    </row>
    <row r="1779" spans="74:111" x14ac:dyDescent="0.2">
      <c r="BV1779" s="21">
        <v>1975</v>
      </c>
      <c r="BW1779" s="21">
        <f t="shared" si="87"/>
        <v>50</v>
      </c>
      <c r="DF1779" s="21">
        <v>1975</v>
      </c>
      <c r="DG1779" s="21">
        <f t="shared" si="86"/>
        <v>50</v>
      </c>
    </row>
    <row r="1780" spans="74:111" x14ac:dyDescent="0.2">
      <c r="BV1780" s="21">
        <v>1976</v>
      </c>
      <c r="BW1780" s="21">
        <f t="shared" si="87"/>
        <v>50</v>
      </c>
      <c r="DF1780" s="21">
        <v>1976</v>
      </c>
      <c r="DG1780" s="21">
        <f t="shared" si="86"/>
        <v>50</v>
      </c>
    </row>
    <row r="1781" spans="74:111" x14ac:dyDescent="0.2">
      <c r="BV1781" s="21">
        <v>1977</v>
      </c>
      <c r="BW1781" s="21">
        <f t="shared" si="87"/>
        <v>50</v>
      </c>
      <c r="DF1781" s="21">
        <v>1977</v>
      </c>
      <c r="DG1781" s="21">
        <f t="shared" si="86"/>
        <v>50</v>
      </c>
    </row>
    <row r="1782" spans="74:111" x14ac:dyDescent="0.2">
      <c r="BV1782" s="21">
        <v>1978</v>
      </c>
      <c r="BW1782" s="21">
        <f t="shared" si="87"/>
        <v>50</v>
      </c>
      <c r="DF1782" s="21">
        <v>1978</v>
      </c>
      <c r="DG1782" s="21">
        <f t="shared" si="86"/>
        <v>50</v>
      </c>
    </row>
    <row r="1783" spans="74:111" x14ac:dyDescent="0.2">
      <c r="BV1783" s="21">
        <v>1979</v>
      </c>
      <c r="BW1783" s="21">
        <f t="shared" si="87"/>
        <v>50</v>
      </c>
      <c r="DF1783" s="21">
        <v>1979</v>
      </c>
      <c r="DG1783" s="21">
        <f t="shared" si="86"/>
        <v>50</v>
      </c>
    </row>
    <row r="1784" spans="74:111" x14ac:dyDescent="0.2">
      <c r="BV1784" s="21">
        <v>1980</v>
      </c>
      <c r="BW1784" s="21">
        <f t="shared" si="87"/>
        <v>50</v>
      </c>
      <c r="DF1784" s="21">
        <v>1980</v>
      </c>
      <c r="DG1784" s="21">
        <f t="shared" si="86"/>
        <v>50</v>
      </c>
    </row>
    <row r="1785" spans="74:111" x14ac:dyDescent="0.2">
      <c r="BV1785" s="21">
        <v>1981</v>
      </c>
      <c r="BW1785" s="21">
        <f t="shared" si="87"/>
        <v>50</v>
      </c>
      <c r="DF1785" s="21">
        <v>1981</v>
      </c>
      <c r="DG1785" s="21">
        <f t="shared" ref="DG1785:DG1804" si="88">DD1685</f>
        <v>50</v>
      </c>
    </row>
    <row r="1786" spans="74:111" x14ac:dyDescent="0.2">
      <c r="BV1786" s="21">
        <v>1982</v>
      </c>
      <c r="BW1786" s="21">
        <f t="shared" si="87"/>
        <v>50</v>
      </c>
      <c r="DF1786" s="21">
        <v>1982</v>
      </c>
      <c r="DG1786" s="21">
        <f t="shared" si="88"/>
        <v>50</v>
      </c>
    </row>
    <row r="1787" spans="74:111" x14ac:dyDescent="0.2">
      <c r="BV1787" s="21">
        <v>1983</v>
      </c>
      <c r="BW1787" s="21">
        <f t="shared" si="87"/>
        <v>50</v>
      </c>
      <c r="DF1787" s="21">
        <v>1983</v>
      </c>
      <c r="DG1787" s="21">
        <f t="shared" si="88"/>
        <v>50</v>
      </c>
    </row>
    <row r="1788" spans="74:111" x14ac:dyDescent="0.2">
      <c r="BV1788" s="21">
        <v>1984</v>
      </c>
      <c r="BW1788" s="21">
        <f t="shared" si="87"/>
        <v>50</v>
      </c>
      <c r="DF1788" s="21">
        <v>1984</v>
      </c>
      <c r="DG1788" s="21">
        <f t="shared" si="88"/>
        <v>50</v>
      </c>
    </row>
    <row r="1789" spans="74:111" x14ac:dyDescent="0.2">
      <c r="BV1789" s="21">
        <v>1985</v>
      </c>
      <c r="BW1789" s="21">
        <f t="shared" si="87"/>
        <v>50</v>
      </c>
      <c r="DF1789" s="21">
        <v>1985</v>
      </c>
      <c r="DG1789" s="21">
        <f t="shared" si="88"/>
        <v>50</v>
      </c>
    </row>
    <row r="1790" spans="74:111" x14ac:dyDescent="0.2">
      <c r="BV1790" s="21">
        <v>1986</v>
      </c>
      <c r="BW1790" s="21">
        <f t="shared" si="87"/>
        <v>50</v>
      </c>
      <c r="DF1790" s="21">
        <v>1986</v>
      </c>
      <c r="DG1790" s="21">
        <f t="shared" si="88"/>
        <v>50</v>
      </c>
    </row>
    <row r="1791" spans="74:111" x14ac:dyDescent="0.2">
      <c r="BV1791" s="21">
        <v>1987</v>
      </c>
      <c r="BW1791" s="21">
        <f t="shared" si="87"/>
        <v>50</v>
      </c>
      <c r="DF1791" s="21">
        <v>1987</v>
      </c>
      <c r="DG1791" s="21">
        <f t="shared" si="88"/>
        <v>50</v>
      </c>
    </row>
    <row r="1792" spans="74:111" x14ac:dyDescent="0.2">
      <c r="BV1792" s="21">
        <v>1988</v>
      </c>
      <c r="BW1792" s="21">
        <f t="shared" si="87"/>
        <v>50</v>
      </c>
      <c r="DF1792" s="21">
        <v>1988</v>
      </c>
      <c r="DG1792" s="21">
        <f t="shared" si="88"/>
        <v>50</v>
      </c>
    </row>
    <row r="1793" spans="74:111" x14ac:dyDescent="0.2">
      <c r="BV1793" s="21">
        <v>1989</v>
      </c>
      <c r="BW1793" s="21">
        <f t="shared" si="87"/>
        <v>50</v>
      </c>
      <c r="DF1793" s="21">
        <v>1989</v>
      </c>
      <c r="DG1793" s="21">
        <f t="shared" si="88"/>
        <v>50</v>
      </c>
    </row>
    <row r="1794" spans="74:111" x14ac:dyDescent="0.2">
      <c r="BV1794" s="21">
        <v>1990</v>
      </c>
      <c r="BW1794" s="21">
        <f t="shared" si="87"/>
        <v>50</v>
      </c>
      <c r="DF1794" s="21">
        <v>1990</v>
      </c>
      <c r="DG1794" s="21">
        <f t="shared" si="88"/>
        <v>50</v>
      </c>
    </row>
    <row r="1795" spans="74:111" x14ac:dyDescent="0.2">
      <c r="BV1795" s="21">
        <v>1991</v>
      </c>
      <c r="BW1795" s="21">
        <f t="shared" si="87"/>
        <v>50</v>
      </c>
      <c r="DF1795" s="21">
        <v>1991</v>
      </c>
      <c r="DG1795" s="21">
        <f t="shared" si="88"/>
        <v>50</v>
      </c>
    </row>
    <row r="1796" spans="74:111" x14ac:dyDescent="0.2">
      <c r="BV1796" s="21">
        <v>1992</v>
      </c>
      <c r="BW1796" s="21">
        <f t="shared" si="87"/>
        <v>50</v>
      </c>
      <c r="DF1796" s="21">
        <v>1992</v>
      </c>
      <c r="DG1796" s="21">
        <f t="shared" si="88"/>
        <v>50</v>
      </c>
    </row>
    <row r="1797" spans="74:111" x14ac:dyDescent="0.2">
      <c r="BV1797" s="21">
        <v>1993</v>
      </c>
      <c r="BW1797" s="21">
        <f t="shared" si="87"/>
        <v>50</v>
      </c>
      <c r="DF1797" s="21">
        <v>1993</v>
      </c>
      <c r="DG1797" s="21">
        <f t="shared" si="88"/>
        <v>50</v>
      </c>
    </row>
    <row r="1798" spans="74:111" x14ac:dyDescent="0.2">
      <c r="BV1798" s="21">
        <v>1994</v>
      </c>
      <c r="BW1798" s="21">
        <f t="shared" ref="BW1798:BW1804" si="89">BW1797</f>
        <v>50</v>
      </c>
      <c r="DF1798" s="21">
        <v>1994</v>
      </c>
      <c r="DG1798" s="21">
        <f t="shared" si="88"/>
        <v>50</v>
      </c>
    </row>
    <row r="1799" spans="74:111" x14ac:dyDescent="0.2">
      <c r="BV1799" s="21">
        <v>1995</v>
      </c>
      <c r="BW1799" s="21">
        <f t="shared" si="89"/>
        <v>50</v>
      </c>
      <c r="DF1799" s="21">
        <v>1995</v>
      </c>
      <c r="DG1799" s="21">
        <f t="shared" si="88"/>
        <v>50</v>
      </c>
    </row>
    <row r="1800" spans="74:111" x14ac:dyDescent="0.2">
      <c r="BV1800" s="21">
        <v>1996</v>
      </c>
      <c r="BW1800" s="21">
        <f t="shared" si="89"/>
        <v>50</v>
      </c>
      <c r="DF1800" s="21">
        <v>1996</v>
      </c>
      <c r="DG1800" s="21">
        <f t="shared" si="88"/>
        <v>50</v>
      </c>
    </row>
    <row r="1801" spans="74:111" x14ac:dyDescent="0.2">
      <c r="BV1801" s="21">
        <v>1997</v>
      </c>
      <c r="BW1801" s="21">
        <f t="shared" si="89"/>
        <v>50</v>
      </c>
      <c r="DF1801" s="21">
        <v>1997</v>
      </c>
      <c r="DG1801" s="21">
        <f t="shared" si="88"/>
        <v>50</v>
      </c>
    </row>
    <row r="1802" spans="74:111" x14ac:dyDescent="0.2">
      <c r="BV1802" s="21">
        <v>1998</v>
      </c>
      <c r="BW1802" s="21">
        <f t="shared" si="89"/>
        <v>50</v>
      </c>
      <c r="DF1802" s="21">
        <v>1998</v>
      </c>
      <c r="DG1802" s="21">
        <f t="shared" si="88"/>
        <v>50</v>
      </c>
    </row>
    <row r="1803" spans="74:111" x14ac:dyDescent="0.2">
      <c r="BV1803" s="21">
        <v>1999</v>
      </c>
      <c r="BW1803" s="21">
        <f t="shared" si="89"/>
        <v>50</v>
      </c>
      <c r="DF1803" s="21">
        <v>1999</v>
      </c>
      <c r="DG1803" s="21">
        <f t="shared" si="88"/>
        <v>50</v>
      </c>
    </row>
    <row r="1804" spans="74:111" x14ac:dyDescent="0.2">
      <c r="BV1804" s="21">
        <v>2000</v>
      </c>
      <c r="BW1804" s="21">
        <f t="shared" si="89"/>
        <v>50</v>
      </c>
      <c r="DF1804" s="21">
        <v>2000</v>
      </c>
      <c r="DG1804" s="21">
        <f t="shared" si="88"/>
        <v>50</v>
      </c>
    </row>
  </sheetData>
  <mergeCells count="46">
    <mergeCell ref="DI2:DJ2"/>
    <mergeCell ref="DL2:DM2"/>
    <mergeCell ref="AF2:AG2"/>
    <mergeCell ref="CE2:CF2"/>
    <mergeCell ref="BJ2:BK2"/>
    <mergeCell ref="BM2:BN2"/>
    <mergeCell ref="BP2:BQ2"/>
    <mergeCell ref="DC2:DD2"/>
    <mergeCell ref="DF2:DG2"/>
    <mergeCell ref="BS1:CC1"/>
    <mergeCell ref="BS2:BT2"/>
    <mergeCell ref="Q2:R2"/>
    <mergeCell ref="T2:U2"/>
    <mergeCell ref="W2:X2"/>
    <mergeCell ref="Z2:AA2"/>
    <mergeCell ref="AC2:AD2"/>
    <mergeCell ref="BG1:BQ1"/>
    <mergeCell ref="AL2:AM2"/>
    <mergeCell ref="AO2:AP2"/>
    <mergeCell ref="AR2:AS2"/>
    <mergeCell ref="AU2:AV2"/>
    <mergeCell ref="AX2:AY2"/>
    <mergeCell ref="BA2:BB2"/>
    <mergeCell ref="BD2:BE2"/>
    <mergeCell ref="BG2:BH2"/>
    <mergeCell ref="B2:C2"/>
    <mergeCell ref="E2:F2"/>
    <mergeCell ref="H2:I2"/>
    <mergeCell ref="K2:L2"/>
    <mergeCell ref="N2:O2"/>
    <mergeCell ref="EB2:EC2"/>
    <mergeCell ref="DR2:DS2"/>
    <mergeCell ref="DV2:DW2"/>
    <mergeCell ref="DY2:DZ2"/>
    <mergeCell ref="AI2:AJ2"/>
    <mergeCell ref="BV2:BW2"/>
    <mergeCell ref="BY2:BZ2"/>
    <mergeCell ref="CB2:CC2"/>
    <mergeCell ref="DO2:DP2"/>
    <mergeCell ref="CH2:CI2"/>
    <mergeCell ref="CK2:CL2"/>
    <mergeCell ref="CN2:CO2"/>
    <mergeCell ref="CQ2:CR2"/>
    <mergeCell ref="CT2:CU2"/>
    <mergeCell ref="CW2:CX2"/>
    <mergeCell ref="CZ2:D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AB3AE-290D-4447-B9F4-7041BB0FFE0E}">
  <sheetPr>
    <tabColor rgb="FF00B0F0"/>
  </sheetPr>
  <dimension ref="C1:DG304"/>
  <sheetViews>
    <sheetView topLeftCell="AR1" workbookViewId="0">
      <selection activeCell="D13" sqref="D13"/>
    </sheetView>
  </sheetViews>
  <sheetFormatPr defaultRowHeight="15" x14ac:dyDescent="0.25"/>
  <cols>
    <col min="45" max="47" width="13.5703125" customWidth="1"/>
    <col min="80" max="80" width="74.85546875" customWidth="1"/>
  </cols>
  <sheetData>
    <row r="1" spans="3:111" x14ac:dyDescent="0.25">
      <c r="CB1" s="120" t="s">
        <v>1607</v>
      </c>
    </row>
    <row r="2" spans="3:111" s="54" customFormat="1" x14ac:dyDescent="0.25">
      <c r="C2" s="555" t="str">
        <f>'PRE BID '!E344</f>
        <v>ETTU president :</v>
      </c>
      <c r="D2" s="555"/>
      <c r="F2" s="555" t="str">
        <f>'PRE BID '!E345</f>
        <v>ETTU EB members :</v>
      </c>
      <c r="G2" s="555"/>
      <c r="I2" s="555" t="str">
        <f>'PRE BID '!E346</f>
        <v>ETTU General Secretary and deputy GS :</v>
      </c>
      <c r="J2" s="555"/>
      <c r="L2" s="555" t="str">
        <f>'PRE BID '!E347</f>
        <v>ETTU Staff :</v>
      </c>
      <c r="M2" s="555"/>
      <c r="O2" s="555" t="str">
        <f>'PRE BID '!E348</f>
        <v xml:space="preserve">ETTU VIP persons </v>
      </c>
      <c r="P2" s="555"/>
      <c r="R2" s="555" t="str">
        <f>'PRE BID '!E349</f>
        <v>Referee Team :</v>
      </c>
      <c r="S2" s="555"/>
      <c r="U2" s="555" t="str">
        <f>'PRE BID '!E350</f>
        <v>Umpires :</v>
      </c>
      <c r="V2" s="555"/>
      <c r="X2" s="553" t="str">
        <f>'PRE BID '!E352</f>
        <v>Hotel Quality :</v>
      </c>
      <c r="Y2" s="553"/>
      <c r="AA2" s="553" t="str">
        <f>'PRE BID '!E353</f>
        <v>Exclusivity :</v>
      </c>
      <c r="AB2" s="553"/>
      <c r="AD2" s="553" t="str">
        <f>'PRE BID '!E354</f>
        <v>In this hotel will be accommodated :</v>
      </c>
      <c r="AE2" s="553"/>
      <c r="AG2" s="553" t="str">
        <f>'PRE BID '!E357</f>
        <v>Number of Single Rooms :</v>
      </c>
      <c r="AH2" s="553"/>
      <c r="AJ2" s="553" t="str">
        <f>'PRE BID '!E358</f>
        <v>Number of Double Rooms :</v>
      </c>
      <c r="AK2" s="553"/>
      <c r="AM2" s="553" t="str">
        <f>'PRE BID '!E359</f>
        <v>Number of Triple rooms :</v>
      </c>
      <c r="AN2" s="553"/>
      <c r="AP2" s="553" t="str">
        <f>'PRE BID '!E360</f>
        <v>Number of Four Bed rooms :</v>
      </c>
      <c r="AQ2" s="553"/>
      <c r="AS2" s="553" t="str">
        <f>'PRE BID '!E361</f>
        <v>Facilities/Services which accredited persons can use:</v>
      </c>
      <c r="AT2" s="553"/>
      <c r="AU2" s="553"/>
      <c r="AW2" s="553" t="str">
        <f>'PRE BID '!E364</f>
        <v>Meals served in the hotel :</v>
      </c>
      <c r="AX2" s="553"/>
      <c r="AY2" s="553"/>
      <c r="BA2" s="553" t="str">
        <f>'PRE BID '!E365</f>
        <v>Restaurant capacity :</v>
      </c>
      <c r="BB2" s="553"/>
      <c r="BD2" s="553" t="str">
        <f>'PRE BID '!E366</f>
        <v>Distance hotel - venue :</v>
      </c>
      <c r="BE2" s="553"/>
      <c r="BG2" s="553" t="str">
        <f>'PRE BID '!E367</f>
        <v>Walking distance - minutes</v>
      </c>
      <c r="BH2" s="553"/>
      <c r="BJ2" s="553" t="str">
        <f>'PRE BID '!E368</f>
        <v>Driving time hotel - venue in minutes (working day)</v>
      </c>
      <c r="BK2" s="553"/>
      <c r="BM2" s="553" t="e">
        <f>'PRE BID '!#REF!</f>
        <v>#REF!</v>
      </c>
      <c r="BN2" s="553"/>
      <c r="BO2"/>
      <c r="BP2" s="554" t="e">
        <f>'PRE BID '!#REF!</f>
        <v>#REF!</v>
      </c>
      <c r="BQ2" s="554"/>
      <c r="BR2" s="554"/>
      <c r="BS2"/>
      <c r="BT2" s="554" t="e">
        <f>'PRE BID '!#REF!</f>
        <v>#REF!</v>
      </c>
      <c r="BU2" s="554"/>
      <c r="BV2" s="554"/>
      <c r="BW2"/>
      <c r="BX2" s="554" t="e">
        <f>'PRE BID '!#REF!</f>
        <v>#REF!</v>
      </c>
      <c r="BY2" s="554"/>
      <c r="BZ2" s="554"/>
      <c r="CA2"/>
      <c r="CB2"/>
      <c r="CE2" s="552" t="s">
        <v>1605</v>
      </c>
      <c r="CF2" s="552"/>
      <c r="CG2" s="552"/>
      <c r="CH2" s="552"/>
      <c r="CJ2" s="552" t="s">
        <v>1611</v>
      </c>
      <c r="CK2" s="552"/>
      <c r="CL2" s="552"/>
      <c r="CM2" s="552"/>
      <c r="CO2" s="552" t="s">
        <v>1612</v>
      </c>
      <c r="CP2" s="552"/>
      <c r="CQ2" s="552"/>
      <c r="CR2" s="552"/>
      <c r="CT2" s="552" t="s">
        <v>1624</v>
      </c>
      <c r="CU2" s="552"/>
      <c r="CV2" s="552"/>
      <c r="CW2" s="552"/>
      <c r="CY2" s="552" t="s">
        <v>1698</v>
      </c>
      <c r="CZ2" s="552"/>
      <c r="DA2" s="552"/>
      <c r="DB2" s="552"/>
      <c r="DD2" s="552" t="s">
        <v>1711</v>
      </c>
      <c r="DE2" s="552"/>
      <c r="DF2" s="552"/>
      <c r="DG2" s="552"/>
    </row>
    <row r="3" spans="3:111" x14ac:dyDescent="0.25">
      <c r="C3" s="1"/>
      <c r="AA3" s="1"/>
      <c r="BM3" s="1"/>
      <c r="CB3" t="str">
        <f>'PRE BID '!F351</f>
        <v>VOCO HOTEL Podgorica</v>
      </c>
      <c r="CF3" s="1"/>
    </row>
    <row r="4" spans="3:111" x14ac:dyDescent="0.25">
      <c r="C4" s="1" t="s">
        <v>956</v>
      </c>
      <c r="D4">
        <v>50</v>
      </c>
      <c r="F4" s="1" t="s">
        <v>956</v>
      </c>
      <c r="G4">
        <v>50</v>
      </c>
      <c r="I4" s="1" t="s">
        <v>956</v>
      </c>
      <c r="J4">
        <v>50</v>
      </c>
      <c r="L4" s="1" t="s">
        <v>956</v>
      </c>
      <c r="M4">
        <v>50</v>
      </c>
      <c r="O4" s="1" t="s">
        <v>956</v>
      </c>
      <c r="P4">
        <v>50</v>
      </c>
      <c r="R4" s="1" t="s">
        <v>956</v>
      </c>
      <c r="S4">
        <v>50</v>
      </c>
      <c r="U4" s="1" t="s">
        <v>959</v>
      </c>
      <c r="V4">
        <v>50</v>
      </c>
      <c r="X4" s="8" t="s">
        <v>743</v>
      </c>
      <c r="Y4">
        <v>-100</v>
      </c>
      <c r="AA4" s="1" t="s">
        <v>772</v>
      </c>
      <c r="AB4">
        <v>50</v>
      </c>
      <c r="AD4" t="s">
        <v>752</v>
      </c>
      <c r="AG4">
        <v>1</v>
      </c>
      <c r="AJ4">
        <v>1</v>
      </c>
      <c r="AM4">
        <v>1</v>
      </c>
      <c r="AP4">
        <v>1</v>
      </c>
      <c r="AS4" s="32" t="s">
        <v>766</v>
      </c>
      <c r="AT4" t="s">
        <v>268</v>
      </c>
      <c r="AU4">
        <v>20</v>
      </c>
      <c r="AW4" s="32" t="str">
        <f>'PRE BID '!F364</f>
        <v>Breakfast :</v>
      </c>
      <c r="AX4" t="s">
        <v>268</v>
      </c>
      <c r="AY4">
        <v>20</v>
      </c>
      <c r="BA4">
        <v>1</v>
      </c>
      <c r="BD4" t="s">
        <v>1569</v>
      </c>
      <c r="BE4">
        <v>50</v>
      </c>
      <c r="BG4" t="s">
        <v>801</v>
      </c>
      <c r="BH4">
        <v>50</v>
      </c>
      <c r="BJ4" t="s">
        <v>801</v>
      </c>
      <c r="BK4">
        <v>50</v>
      </c>
      <c r="BM4" s="1" t="s">
        <v>389</v>
      </c>
      <c r="BN4">
        <v>-30</v>
      </c>
      <c r="BP4" s="55" t="e">
        <f>'PRE BID '!#REF!</f>
        <v>#REF!</v>
      </c>
      <c r="BQ4" t="s">
        <v>268</v>
      </c>
      <c r="BR4">
        <v>30</v>
      </c>
      <c r="BT4" s="55" t="e">
        <f>'PRE BID '!#REF!</f>
        <v>#REF!</v>
      </c>
      <c r="BU4" t="s">
        <v>268</v>
      </c>
      <c r="BV4">
        <v>30</v>
      </c>
      <c r="BX4" s="55" t="e">
        <f>'PRE BID '!#REF!</f>
        <v>#REF!</v>
      </c>
      <c r="BY4" t="s">
        <v>268</v>
      </c>
      <c r="BZ4">
        <v>-20</v>
      </c>
      <c r="CB4" t="str">
        <f>'PRE BID '!F370</f>
        <v>HOTEL VERDE</v>
      </c>
      <c r="CF4" s="1" t="s">
        <v>389</v>
      </c>
      <c r="CG4">
        <v>-40</v>
      </c>
      <c r="CJ4" s="55" t="s">
        <v>1615</v>
      </c>
      <c r="CK4" t="s">
        <v>1613</v>
      </c>
      <c r="CL4">
        <v>20</v>
      </c>
      <c r="CO4" s="49" t="s">
        <v>1620</v>
      </c>
      <c r="CP4" t="s">
        <v>268</v>
      </c>
      <c r="CQ4">
        <v>20</v>
      </c>
      <c r="CT4" s="49" t="s">
        <v>1625</v>
      </c>
      <c r="CU4" t="s">
        <v>268</v>
      </c>
      <c r="CV4">
        <v>20</v>
      </c>
      <c r="CY4" s="49" t="str">
        <f>'PRE BID '!F550</f>
        <v>English:</v>
      </c>
      <c r="CZ4" t="s">
        <v>268</v>
      </c>
      <c r="DA4">
        <v>20</v>
      </c>
      <c r="DD4" s="181">
        <v>20</v>
      </c>
    </row>
    <row r="5" spans="3:111" x14ac:dyDescent="0.25">
      <c r="C5" s="1" t="s">
        <v>957</v>
      </c>
      <c r="D5">
        <v>40</v>
      </c>
      <c r="F5" s="1" t="s">
        <v>957</v>
      </c>
      <c r="G5">
        <v>40</v>
      </c>
      <c r="I5" s="1" t="s">
        <v>957</v>
      </c>
      <c r="J5">
        <v>40</v>
      </c>
      <c r="L5" s="1" t="s">
        <v>957</v>
      </c>
      <c r="M5">
        <v>40</v>
      </c>
      <c r="O5" s="1" t="s">
        <v>957</v>
      </c>
      <c r="P5">
        <v>40</v>
      </c>
      <c r="R5" s="1" t="s">
        <v>957</v>
      </c>
      <c r="S5">
        <v>40</v>
      </c>
      <c r="U5" s="1" t="s">
        <v>960</v>
      </c>
      <c r="V5">
        <v>40</v>
      </c>
      <c r="X5" s="8" t="s">
        <v>744</v>
      </c>
      <c r="Y5">
        <v>-50</v>
      </c>
      <c r="AA5" s="1" t="s">
        <v>771</v>
      </c>
      <c r="AB5">
        <v>-20</v>
      </c>
      <c r="AD5" t="s">
        <v>759</v>
      </c>
      <c r="AG5">
        <v>2</v>
      </c>
      <c r="AJ5">
        <v>2</v>
      </c>
      <c r="AM5">
        <v>2</v>
      </c>
      <c r="AP5">
        <v>2</v>
      </c>
      <c r="AT5" t="s">
        <v>269</v>
      </c>
      <c r="AU5">
        <v>-20</v>
      </c>
      <c r="AX5" t="s">
        <v>269</v>
      </c>
      <c r="AY5">
        <v>-20</v>
      </c>
      <c r="BA5">
        <v>2</v>
      </c>
      <c r="BD5" t="s">
        <v>798</v>
      </c>
      <c r="BE5">
        <v>30</v>
      </c>
      <c r="BG5" t="s">
        <v>802</v>
      </c>
      <c r="BH5">
        <v>50</v>
      </c>
      <c r="BJ5" t="s">
        <v>802</v>
      </c>
      <c r="BK5">
        <v>50</v>
      </c>
      <c r="BM5" s="1" t="s">
        <v>390</v>
      </c>
      <c r="BN5">
        <v>-30</v>
      </c>
      <c r="BQ5" t="s">
        <v>269</v>
      </c>
      <c r="BR5">
        <v>-50</v>
      </c>
      <c r="BU5" t="s">
        <v>269</v>
      </c>
      <c r="BV5">
        <v>-30</v>
      </c>
      <c r="BY5" t="s">
        <v>269</v>
      </c>
      <c r="BZ5">
        <v>20</v>
      </c>
      <c r="CB5">
        <f>'PRE BID '!F389</f>
        <v>0</v>
      </c>
      <c r="CF5" s="1" t="s">
        <v>390</v>
      </c>
      <c r="CG5">
        <v>-40</v>
      </c>
      <c r="CK5" t="s">
        <v>1614</v>
      </c>
      <c r="CL5">
        <v>0</v>
      </c>
      <c r="CP5" t="s">
        <v>269</v>
      </c>
      <c r="CQ5">
        <v>-20</v>
      </c>
      <c r="CU5" t="s">
        <v>269</v>
      </c>
      <c r="CV5">
        <v>-20</v>
      </c>
      <c r="CZ5" t="s">
        <v>269</v>
      </c>
      <c r="DA5">
        <v>-20</v>
      </c>
      <c r="DD5" s="181">
        <v>21</v>
      </c>
    </row>
    <row r="6" spans="3:111" x14ac:dyDescent="0.25">
      <c r="C6" s="1" t="s">
        <v>958</v>
      </c>
      <c r="D6">
        <v>40</v>
      </c>
      <c r="F6" s="1" t="s">
        <v>958</v>
      </c>
      <c r="G6">
        <v>40</v>
      </c>
      <c r="I6" s="1" t="s">
        <v>958</v>
      </c>
      <c r="J6">
        <v>40</v>
      </c>
      <c r="L6" s="1" t="s">
        <v>958</v>
      </c>
      <c r="M6">
        <v>40</v>
      </c>
      <c r="O6" s="1" t="s">
        <v>958</v>
      </c>
      <c r="P6">
        <v>40</v>
      </c>
      <c r="R6" s="1" t="s">
        <v>958</v>
      </c>
      <c r="S6">
        <v>40</v>
      </c>
      <c r="U6" s="1" t="s">
        <v>961</v>
      </c>
      <c r="V6">
        <v>30</v>
      </c>
      <c r="X6" s="8" t="s">
        <v>745</v>
      </c>
      <c r="Y6">
        <v>10</v>
      </c>
      <c r="AA6" s="1"/>
      <c r="AD6" t="s">
        <v>760</v>
      </c>
      <c r="AG6">
        <v>3</v>
      </c>
      <c r="AJ6">
        <v>3</v>
      </c>
      <c r="AM6">
        <v>3</v>
      </c>
      <c r="AP6">
        <v>3</v>
      </c>
      <c r="BA6">
        <v>3</v>
      </c>
      <c r="BD6" t="s">
        <v>799</v>
      </c>
      <c r="BE6">
        <v>0</v>
      </c>
      <c r="BG6" t="s">
        <v>803</v>
      </c>
      <c r="BH6">
        <v>50</v>
      </c>
      <c r="BJ6" t="s">
        <v>803</v>
      </c>
      <c r="BK6">
        <v>50</v>
      </c>
      <c r="BM6" s="1" t="s">
        <v>391</v>
      </c>
      <c r="BN6">
        <v>-30</v>
      </c>
      <c r="CB6">
        <f>'PRE BID '!F408</f>
        <v>0</v>
      </c>
      <c r="CF6" s="1" t="s">
        <v>391</v>
      </c>
      <c r="CG6">
        <v>-40</v>
      </c>
      <c r="DD6" s="181">
        <v>22</v>
      </c>
    </row>
    <row r="7" spans="3:111" x14ac:dyDescent="0.25">
      <c r="C7" s="1" t="s">
        <v>959</v>
      </c>
      <c r="D7">
        <v>-20</v>
      </c>
      <c r="F7" s="1" t="s">
        <v>959</v>
      </c>
      <c r="G7">
        <v>30</v>
      </c>
      <c r="I7" s="1" t="s">
        <v>959</v>
      </c>
      <c r="J7">
        <v>40</v>
      </c>
      <c r="L7" s="1" t="s">
        <v>959</v>
      </c>
      <c r="M7">
        <v>40</v>
      </c>
      <c r="O7" s="1" t="s">
        <v>959</v>
      </c>
      <c r="P7">
        <v>40</v>
      </c>
      <c r="R7" s="1" t="s">
        <v>959</v>
      </c>
      <c r="S7">
        <v>40</v>
      </c>
      <c r="U7" s="1" t="s">
        <v>962</v>
      </c>
      <c r="V7">
        <v>20</v>
      </c>
      <c r="X7" s="8" t="s">
        <v>746</v>
      </c>
      <c r="Y7">
        <v>30</v>
      </c>
      <c r="AD7" t="s">
        <v>753</v>
      </c>
      <c r="AG7">
        <v>4</v>
      </c>
      <c r="AJ7">
        <v>4</v>
      </c>
      <c r="AM7">
        <v>4</v>
      </c>
      <c r="AP7">
        <v>4</v>
      </c>
      <c r="AS7" s="32" t="s">
        <v>767</v>
      </c>
      <c r="AT7" t="s">
        <v>268</v>
      </c>
      <c r="AU7">
        <v>20</v>
      </c>
      <c r="AW7" s="32" t="str">
        <f>'PRE BID '!H364</f>
        <v>Lunch :</v>
      </c>
      <c r="AX7" t="s">
        <v>268</v>
      </c>
      <c r="AY7">
        <v>20</v>
      </c>
      <c r="BA7">
        <v>4</v>
      </c>
      <c r="BG7" t="s">
        <v>804</v>
      </c>
      <c r="BH7">
        <v>50</v>
      </c>
      <c r="BJ7" t="s">
        <v>804</v>
      </c>
      <c r="BK7">
        <v>50</v>
      </c>
      <c r="BM7" s="1" t="s">
        <v>392</v>
      </c>
      <c r="BN7">
        <v>-20</v>
      </c>
      <c r="BP7" s="55" t="e">
        <f>'PRE BID '!#REF!</f>
        <v>#REF!</v>
      </c>
      <c r="BQ7" t="s">
        <v>268</v>
      </c>
      <c r="BR7">
        <v>30</v>
      </c>
      <c r="BT7" s="55" t="e">
        <f>'PRE BID '!#REF!</f>
        <v>#REF!</v>
      </c>
      <c r="BU7" t="s">
        <v>268</v>
      </c>
      <c r="BV7">
        <v>30</v>
      </c>
      <c r="BX7" s="56"/>
      <c r="CB7">
        <f>'PRE BID '!F427</f>
        <v>0</v>
      </c>
      <c r="CF7" s="1" t="s">
        <v>392</v>
      </c>
      <c r="CG7">
        <v>-40</v>
      </c>
      <c r="CO7" s="49" t="s">
        <v>1619</v>
      </c>
      <c r="CP7" t="s">
        <v>268</v>
      </c>
      <c r="CQ7">
        <v>20</v>
      </c>
      <c r="CT7" s="49" t="s">
        <v>1626</v>
      </c>
      <c r="CU7" t="s">
        <v>268</v>
      </c>
      <c r="CV7">
        <v>20</v>
      </c>
      <c r="CY7" s="49" t="str">
        <f>'PRE BID '!H550</f>
        <v>Russian :</v>
      </c>
      <c r="CZ7" t="s">
        <v>268</v>
      </c>
      <c r="DA7">
        <v>20</v>
      </c>
      <c r="DD7" s="181">
        <v>23</v>
      </c>
    </row>
    <row r="8" spans="3:111" x14ac:dyDescent="0.25">
      <c r="C8" s="1"/>
      <c r="F8" s="1" t="s">
        <v>961</v>
      </c>
      <c r="G8">
        <v>-20</v>
      </c>
      <c r="I8" s="1" t="s">
        <v>961</v>
      </c>
      <c r="J8">
        <v>-20</v>
      </c>
      <c r="L8" s="1" t="s">
        <v>961</v>
      </c>
      <c r="M8">
        <v>-20</v>
      </c>
      <c r="O8" s="1" t="s">
        <v>961</v>
      </c>
      <c r="P8">
        <v>-20</v>
      </c>
      <c r="R8" s="1" t="s">
        <v>961</v>
      </c>
      <c r="S8">
        <v>-20</v>
      </c>
      <c r="U8" s="1"/>
      <c r="X8" s="8" t="s">
        <v>747</v>
      </c>
      <c r="Y8">
        <v>50</v>
      </c>
      <c r="AD8" t="s">
        <v>964</v>
      </c>
      <c r="AG8">
        <v>5</v>
      </c>
      <c r="AJ8">
        <v>5</v>
      </c>
      <c r="AM8">
        <v>5</v>
      </c>
      <c r="AP8">
        <v>5</v>
      </c>
      <c r="AT8" t="s">
        <v>269</v>
      </c>
      <c r="AU8">
        <v>-20</v>
      </c>
      <c r="AX8" t="s">
        <v>269</v>
      </c>
      <c r="AY8">
        <v>-20</v>
      </c>
      <c r="BA8">
        <v>5</v>
      </c>
      <c r="BG8" t="s">
        <v>1568</v>
      </c>
      <c r="BH8">
        <v>50</v>
      </c>
      <c r="BJ8" t="s">
        <v>1568</v>
      </c>
      <c r="BK8">
        <v>50</v>
      </c>
      <c r="BM8" s="1" t="s">
        <v>393</v>
      </c>
      <c r="BN8">
        <v>-20</v>
      </c>
      <c r="BQ8" t="s">
        <v>269</v>
      </c>
      <c r="BR8">
        <v>-50</v>
      </c>
      <c r="BU8" t="s">
        <v>269</v>
      </c>
      <c r="BV8">
        <v>-10</v>
      </c>
      <c r="CB8">
        <f>'PRE BID '!F446</f>
        <v>0</v>
      </c>
      <c r="CF8" s="1" t="s">
        <v>393</v>
      </c>
      <c r="CG8">
        <v>-40</v>
      </c>
      <c r="CJ8" s="55" t="s">
        <v>1616</v>
      </c>
      <c r="CK8" t="s">
        <v>1613</v>
      </c>
      <c r="CL8">
        <v>5</v>
      </c>
      <c r="CP8" t="s">
        <v>269</v>
      </c>
      <c r="CQ8">
        <v>-20</v>
      </c>
      <c r="CU8" t="s">
        <v>269</v>
      </c>
      <c r="CV8">
        <v>0</v>
      </c>
      <c r="CZ8" t="s">
        <v>269</v>
      </c>
      <c r="DA8">
        <v>-20</v>
      </c>
      <c r="DD8" s="181">
        <v>24</v>
      </c>
    </row>
    <row r="9" spans="3:111" x14ac:dyDescent="0.25">
      <c r="C9" s="1"/>
      <c r="F9" s="1"/>
      <c r="U9" s="1"/>
      <c r="AD9" t="s">
        <v>965</v>
      </c>
      <c r="AG9">
        <v>6</v>
      </c>
      <c r="AJ9">
        <v>6</v>
      </c>
      <c r="AM9">
        <v>6</v>
      </c>
      <c r="AP9">
        <v>6</v>
      </c>
      <c r="BA9">
        <v>6</v>
      </c>
      <c r="BG9" t="s">
        <v>805</v>
      </c>
      <c r="BH9">
        <v>40</v>
      </c>
      <c r="BJ9" t="s">
        <v>805</v>
      </c>
      <c r="BK9">
        <v>40</v>
      </c>
      <c r="BM9" s="1" t="s">
        <v>394</v>
      </c>
      <c r="BN9">
        <v>-10</v>
      </c>
      <c r="CB9">
        <f>'PRE BID '!F465</f>
        <v>0</v>
      </c>
      <c r="CF9" s="1" t="s">
        <v>394</v>
      </c>
      <c r="CG9">
        <v>-40</v>
      </c>
      <c r="DD9" s="181">
        <v>25</v>
      </c>
    </row>
    <row r="10" spans="3:111" x14ac:dyDescent="0.25">
      <c r="C10" s="1"/>
      <c r="F10" s="1"/>
      <c r="U10" s="1"/>
      <c r="AD10" t="s">
        <v>749</v>
      </c>
      <c r="AG10">
        <v>7</v>
      </c>
      <c r="AJ10">
        <v>7</v>
      </c>
      <c r="AM10">
        <v>7</v>
      </c>
      <c r="AP10">
        <v>7</v>
      </c>
      <c r="AS10" s="32" t="s">
        <v>768</v>
      </c>
      <c r="AT10" t="s">
        <v>268</v>
      </c>
      <c r="AU10">
        <v>30</v>
      </c>
      <c r="AW10" s="32" t="str">
        <f>'PRE BID '!J364</f>
        <v>Dinner:</v>
      </c>
      <c r="AX10" t="s">
        <v>268</v>
      </c>
      <c r="AY10">
        <v>30</v>
      </c>
      <c r="BA10">
        <v>7</v>
      </c>
      <c r="BG10" t="s">
        <v>806</v>
      </c>
      <c r="BH10">
        <v>40</v>
      </c>
      <c r="BJ10" t="s">
        <v>806</v>
      </c>
      <c r="BK10">
        <v>40</v>
      </c>
      <c r="BM10" s="1" t="s">
        <v>395</v>
      </c>
      <c r="BN10">
        <v>-10</v>
      </c>
      <c r="BP10" s="55" t="e">
        <f>'PRE BID '!#REF!</f>
        <v>#REF!</v>
      </c>
      <c r="BQ10" t="s">
        <v>268</v>
      </c>
      <c r="BR10">
        <v>10</v>
      </c>
      <c r="BX10" s="56"/>
      <c r="CB10">
        <f>'PRE BID '!F484</f>
        <v>0</v>
      </c>
      <c r="CF10" s="1" t="s">
        <v>395</v>
      </c>
      <c r="CG10">
        <v>-40</v>
      </c>
      <c r="CO10" s="49" t="s">
        <v>784</v>
      </c>
      <c r="CP10" t="s">
        <v>268</v>
      </c>
      <c r="CQ10">
        <v>20</v>
      </c>
      <c r="CT10" s="58" t="s">
        <v>1627</v>
      </c>
      <c r="CU10" t="s">
        <v>268</v>
      </c>
      <c r="CV10">
        <v>20</v>
      </c>
      <c r="CY10" s="58" t="str">
        <f>'PRE BID '!J550</f>
        <v>France :</v>
      </c>
      <c r="CZ10" t="s">
        <v>268</v>
      </c>
      <c r="DA10">
        <v>20</v>
      </c>
      <c r="DD10" s="181">
        <v>26</v>
      </c>
    </row>
    <row r="11" spans="3:111" ht="15" customHeight="1" x14ac:dyDescent="0.25">
      <c r="C11" s="1"/>
      <c r="F11" s="1"/>
      <c r="U11" s="1"/>
      <c r="AD11" t="s">
        <v>750</v>
      </c>
      <c r="AG11">
        <v>8</v>
      </c>
      <c r="AJ11">
        <v>8</v>
      </c>
      <c r="AM11">
        <v>8</v>
      </c>
      <c r="AP11">
        <v>8</v>
      </c>
      <c r="AT11" t="s">
        <v>269</v>
      </c>
      <c r="AU11">
        <v>-30</v>
      </c>
      <c r="AX11" t="s">
        <v>269</v>
      </c>
      <c r="AY11">
        <v>-30</v>
      </c>
      <c r="BA11">
        <v>8</v>
      </c>
      <c r="BG11" t="s">
        <v>807</v>
      </c>
      <c r="BH11">
        <v>40</v>
      </c>
      <c r="BJ11" t="s">
        <v>807</v>
      </c>
      <c r="BK11">
        <v>40</v>
      </c>
      <c r="BM11" s="1" t="s">
        <v>396</v>
      </c>
      <c r="BN11">
        <v>-10</v>
      </c>
      <c r="BQ11" t="s">
        <v>269</v>
      </c>
      <c r="BR11">
        <v>-10</v>
      </c>
      <c r="CB11">
        <f>'PRE BID '!F503</f>
        <v>0</v>
      </c>
      <c r="CF11" s="1" t="s">
        <v>396</v>
      </c>
      <c r="CG11">
        <v>-40</v>
      </c>
      <c r="CJ11" s="55" t="s">
        <v>1704</v>
      </c>
      <c r="CK11" t="s">
        <v>268</v>
      </c>
      <c r="CL11">
        <v>30</v>
      </c>
      <c r="CP11" t="s">
        <v>269</v>
      </c>
      <c r="CQ11">
        <v>0</v>
      </c>
      <c r="CU11" t="s">
        <v>269</v>
      </c>
      <c r="CV11">
        <v>-20</v>
      </c>
      <c r="CZ11" t="s">
        <v>269</v>
      </c>
      <c r="DA11">
        <v>-20</v>
      </c>
      <c r="DD11" s="181">
        <v>27</v>
      </c>
    </row>
    <row r="12" spans="3:111" x14ac:dyDescent="0.25">
      <c r="AD12" t="s">
        <v>751</v>
      </c>
      <c r="AG12">
        <v>9</v>
      </c>
      <c r="AJ12">
        <v>9</v>
      </c>
      <c r="AM12">
        <v>9</v>
      </c>
      <c r="AP12">
        <v>9</v>
      </c>
      <c r="BA12">
        <v>9</v>
      </c>
      <c r="BG12" t="s">
        <v>808</v>
      </c>
      <c r="BH12">
        <v>40</v>
      </c>
      <c r="BJ12" t="s">
        <v>808</v>
      </c>
      <c r="BK12">
        <v>40</v>
      </c>
      <c r="BM12" s="1" t="s">
        <v>397</v>
      </c>
      <c r="BN12">
        <v>20</v>
      </c>
      <c r="CB12">
        <f>'PRE BID '!F522</f>
        <v>0</v>
      </c>
      <c r="CF12" s="1" t="s">
        <v>397</v>
      </c>
      <c r="CG12">
        <v>-40</v>
      </c>
      <c r="CK12" t="s">
        <v>269</v>
      </c>
      <c r="CL12">
        <v>-20</v>
      </c>
      <c r="DD12" s="181">
        <v>28</v>
      </c>
    </row>
    <row r="13" spans="3:111" x14ac:dyDescent="0.25">
      <c r="C13" s="1"/>
      <c r="AD13" t="s">
        <v>761</v>
      </c>
      <c r="AG13">
        <v>10</v>
      </c>
      <c r="AJ13">
        <v>10</v>
      </c>
      <c r="AM13">
        <v>10</v>
      </c>
      <c r="AP13">
        <v>10</v>
      </c>
      <c r="AS13" s="32" t="s">
        <v>769</v>
      </c>
      <c r="AT13" t="s">
        <v>268</v>
      </c>
      <c r="AU13">
        <v>10</v>
      </c>
      <c r="BA13">
        <v>10</v>
      </c>
      <c r="BG13" t="s">
        <v>809</v>
      </c>
      <c r="BH13">
        <v>40</v>
      </c>
      <c r="BJ13" t="s">
        <v>809</v>
      </c>
      <c r="BK13">
        <v>40</v>
      </c>
      <c r="BM13" s="1" t="s">
        <v>398</v>
      </c>
      <c r="BN13">
        <v>20</v>
      </c>
      <c r="BP13" s="55" t="e">
        <f>'PRE BID '!#REF!</f>
        <v>#REF!</v>
      </c>
      <c r="BQ13" t="s">
        <v>268</v>
      </c>
      <c r="BR13">
        <v>10</v>
      </c>
      <c r="CF13" s="1" t="s">
        <v>398</v>
      </c>
      <c r="CG13">
        <v>-40</v>
      </c>
      <c r="CO13" s="58" t="s">
        <v>1621</v>
      </c>
      <c r="CP13" t="s">
        <v>268</v>
      </c>
      <c r="CQ13">
        <v>20</v>
      </c>
      <c r="CT13" s="58" t="s">
        <v>1627</v>
      </c>
      <c r="CU13" t="s">
        <v>268</v>
      </c>
      <c r="CV13">
        <v>20</v>
      </c>
      <c r="CY13" s="58" t="str">
        <f>'PRE BID '!L550</f>
        <v>German :</v>
      </c>
      <c r="CZ13" t="s">
        <v>268</v>
      </c>
      <c r="DA13">
        <v>20</v>
      </c>
      <c r="DD13" s="181">
        <v>29</v>
      </c>
    </row>
    <row r="14" spans="3:111" x14ac:dyDescent="0.25">
      <c r="AD14" t="s">
        <v>754</v>
      </c>
      <c r="AG14">
        <v>11</v>
      </c>
      <c r="AJ14">
        <v>11</v>
      </c>
      <c r="AM14">
        <v>11</v>
      </c>
      <c r="AP14">
        <v>11</v>
      </c>
      <c r="AT14" t="s">
        <v>269</v>
      </c>
      <c r="AU14">
        <v>-10</v>
      </c>
      <c r="BA14">
        <v>11</v>
      </c>
      <c r="BG14" t="s">
        <v>820</v>
      </c>
      <c r="BH14">
        <v>30</v>
      </c>
      <c r="BJ14" t="s">
        <v>820</v>
      </c>
      <c r="BK14">
        <v>30</v>
      </c>
      <c r="BM14" s="1" t="s">
        <v>399</v>
      </c>
      <c r="BN14">
        <v>20</v>
      </c>
      <c r="BQ14" t="s">
        <v>269</v>
      </c>
      <c r="BR14">
        <v>-10</v>
      </c>
      <c r="CF14" s="1" t="s">
        <v>399</v>
      </c>
      <c r="CG14">
        <v>-40</v>
      </c>
      <c r="CP14" t="s">
        <v>269</v>
      </c>
      <c r="CQ14">
        <v>0</v>
      </c>
      <c r="CU14" t="s">
        <v>269</v>
      </c>
      <c r="CV14">
        <v>-20</v>
      </c>
      <c r="CZ14" t="s">
        <v>269</v>
      </c>
      <c r="DA14">
        <v>-20</v>
      </c>
      <c r="DD14" s="181">
        <v>30</v>
      </c>
    </row>
    <row r="15" spans="3:111" x14ac:dyDescent="0.25">
      <c r="C15" s="1"/>
      <c r="AD15" t="s">
        <v>755</v>
      </c>
      <c r="AG15">
        <v>12</v>
      </c>
      <c r="AJ15">
        <v>12</v>
      </c>
      <c r="AM15">
        <v>12</v>
      </c>
      <c r="AP15">
        <v>12</v>
      </c>
      <c r="BA15">
        <v>12</v>
      </c>
      <c r="BG15" t="s">
        <v>821</v>
      </c>
      <c r="BH15">
        <v>30</v>
      </c>
      <c r="BJ15" t="s">
        <v>821</v>
      </c>
      <c r="BK15">
        <v>30</v>
      </c>
      <c r="BM15" s="1" t="s">
        <v>400</v>
      </c>
      <c r="BN15">
        <v>20</v>
      </c>
      <c r="CF15" s="1" t="s">
        <v>400</v>
      </c>
      <c r="CG15">
        <v>-40</v>
      </c>
      <c r="DD15" s="181">
        <v>31</v>
      </c>
    </row>
    <row r="16" spans="3:111" x14ac:dyDescent="0.25">
      <c r="AD16" t="s">
        <v>756</v>
      </c>
      <c r="AG16">
        <v>13</v>
      </c>
      <c r="AJ16">
        <v>13</v>
      </c>
      <c r="AM16">
        <v>13</v>
      </c>
      <c r="AP16">
        <v>13</v>
      </c>
      <c r="AS16" s="32" t="s">
        <v>770</v>
      </c>
      <c r="AT16" t="s">
        <v>268</v>
      </c>
      <c r="AU16">
        <v>10</v>
      </c>
      <c r="BA16">
        <v>13</v>
      </c>
      <c r="BG16" t="s">
        <v>822</v>
      </c>
      <c r="BH16">
        <v>30</v>
      </c>
      <c r="BJ16" t="s">
        <v>822</v>
      </c>
      <c r="BK16">
        <v>30</v>
      </c>
      <c r="BM16" s="1" t="s">
        <v>401</v>
      </c>
      <c r="BN16">
        <v>20</v>
      </c>
      <c r="CF16" s="1" t="s">
        <v>401</v>
      </c>
      <c r="CG16">
        <v>-40</v>
      </c>
      <c r="DD16" s="181">
        <v>32</v>
      </c>
    </row>
    <row r="17" spans="3:108" x14ac:dyDescent="0.25">
      <c r="C17" s="1"/>
      <c r="AD17" t="s">
        <v>757</v>
      </c>
      <c r="AG17">
        <v>14</v>
      </c>
      <c r="AJ17">
        <v>14</v>
      </c>
      <c r="AM17">
        <v>14</v>
      </c>
      <c r="AP17">
        <v>14</v>
      </c>
      <c r="AT17" t="s">
        <v>269</v>
      </c>
      <c r="AU17">
        <v>-10</v>
      </c>
      <c r="BA17">
        <v>14</v>
      </c>
      <c r="BG17" t="s">
        <v>823</v>
      </c>
      <c r="BH17">
        <v>30</v>
      </c>
      <c r="BJ17" t="s">
        <v>823</v>
      </c>
      <c r="BK17">
        <v>30</v>
      </c>
      <c r="BM17" s="1" t="s">
        <v>402</v>
      </c>
      <c r="BN17">
        <v>30</v>
      </c>
      <c r="CF17" s="1" t="s">
        <v>402</v>
      </c>
      <c r="CG17">
        <v>-40</v>
      </c>
      <c r="DD17" s="181">
        <v>33</v>
      </c>
    </row>
    <row r="18" spans="3:108" x14ac:dyDescent="0.25">
      <c r="AD18" t="s">
        <v>758</v>
      </c>
      <c r="AG18">
        <v>15</v>
      </c>
      <c r="AJ18">
        <v>15</v>
      </c>
      <c r="AM18">
        <v>15</v>
      </c>
      <c r="AP18">
        <v>15</v>
      </c>
      <c r="BA18">
        <v>15</v>
      </c>
      <c r="BG18" t="s">
        <v>824</v>
      </c>
      <c r="BH18">
        <v>30</v>
      </c>
      <c r="BJ18" t="s">
        <v>824</v>
      </c>
      <c r="BK18">
        <v>30</v>
      </c>
      <c r="BM18" s="1" t="s">
        <v>403</v>
      </c>
      <c r="BN18">
        <v>30</v>
      </c>
      <c r="CF18" s="1" t="s">
        <v>403</v>
      </c>
      <c r="CG18">
        <v>-20</v>
      </c>
      <c r="DD18" s="181">
        <v>34</v>
      </c>
    </row>
    <row r="19" spans="3:108" x14ac:dyDescent="0.25">
      <c r="C19" s="1"/>
      <c r="AD19" t="s">
        <v>966</v>
      </c>
      <c r="AG19">
        <v>16</v>
      </c>
      <c r="AJ19">
        <v>16</v>
      </c>
      <c r="AM19">
        <v>16</v>
      </c>
      <c r="AP19">
        <v>16</v>
      </c>
      <c r="AS19" s="32" t="s">
        <v>774</v>
      </c>
      <c r="AT19" t="s">
        <v>268</v>
      </c>
      <c r="AU19">
        <v>10</v>
      </c>
      <c r="BA19">
        <v>16</v>
      </c>
      <c r="BG19" t="s">
        <v>1570</v>
      </c>
      <c r="BH19">
        <v>0</v>
      </c>
      <c r="BJ19" t="s">
        <v>825</v>
      </c>
      <c r="BK19">
        <v>20</v>
      </c>
      <c r="BM19" s="1" t="s">
        <v>404</v>
      </c>
      <c r="BN19">
        <v>30</v>
      </c>
      <c r="CF19" s="1" t="s">
        <v>404</v>
      </c>
      <c r="CG19">
        <v>-20</v>
      </c>
      <c r="DD19" s="181">
        <v>35</v>
      </c>
    </row>
    <row r="20" spans="3:108" x14ac:dyDescent="0.25">
      <c r="AG20">
        <v>17</v>
      </c>
      <c r="AJ20">
        <v>17</v>
      </c>
      <c r="AM20">
        <v>17</v>
      </c>
      <c r="AP20">
        <v>17</v>
      </c>
      <c r="AT20" t="s">
        <v>269</v>
      </c>
      <c r="AU20">
        <v>-10</v>
      </c>
      <c r="BA20">
        <v>17</v>
      </c>
      <c r="BJ20" t="s">
        <v>826</v>
      </c>
      <c r="BK20">
        <v>20</v>
      </c>
      <c r="BM20" s="1" t="s">
        <v>405</v>
      </c>
      <c r="BN20">
        <v>30</v>
      </c>
      <c r="CF20" s="1" t="s">
        <v>405</v>
      </c>
      <c r="CG20">
        <v>20</v>
      </c>
      <c r="DD20" s="181">
        <v>36</v>
      </c>
    </row>
    <row r="21" spans="3:108" x14ac:dyDescent="0.25">
      <c r="C21" s="1"/>
      <c r="AG21">
        <v>18</v>
      </c>
      <c r="AJ21">
        <v>18</v>
      </c>
      <c r="AM21">
        <v>18</v>
      </c>
      <c r="AP21">
        <v>18</v>
      </c>
      <c r="BA21">
        <v>18</v>
      </c>
      <c r="BJ21" t="s">
        <v>827</v>
      </c>
      <c r="BK21">
        <v>20</v>
      </c>
      <c r="BM21" s="1" t="s">
        <v>406</v>
      </c>
      <c r="BN21">
        <v>30</v>
      </c>
      <c r="CF21" s="1" t="s">
        <v>406</v>
      </c>
      <c r="CG21">
        <v>29</v>
      </c>
      <c r="DD21" s="181">
        <v>37</v>
      </c>
    </row>
    <row r="22" spans="3:108" x14ac:dyDescent="0.25">
      <c r="AG22">
        <v>19</v>
      </c>
      <c r="AJ22">
        <v>19</v>
      </c>
      <c r="AM22">
        <v>19</v>
      </c>
      <c r="AP22">
        <v>19</v>
      </c>
      <c r="AS22" s="32" t="s">
        <v>775</v>
      </c>
      <c r="AT22" t="s">
        <v>268</v>
      </c>
      <c r="AU22">
        <v>5</v>
      </c>
      <c r="BA22">
        <v>19</v>
      </c>
      <c r="BJ22" t="s">
        <v>828</v>
      </c>
      <c r="BK22">
        <v>20</v>
      </c>
      <c r="BM22" s="1" t="s">
        <v>407</v>
      </c>
      <c r="BN22">
        <v>30</v>
      </c>
      <c r="CF22" s="1" t="s">
        <v>407</v>
      </c>
      <c r="CG22">
        <v>30</v>
      </c>
      <c r="DD22" s="181">
        <v>38</v>
      </c>
    </row>
    <row r="23" spans="3:108" x14ac:dyDescent="0.25">
      <c r="C23" s="1"/>
      <c r="AG23">
        <v>20</v>
      </c>
      <c r="AJ23">
        <v>20</v>
      </c>
      <c r="AM23">
        <v>20</v>
      </c>
      <c r="AP23">
        <v>20</v>
      </c>
      <c r="AT23" t="s">
        <v>269</v>
      </c>
      <c r="AU23">
        <v>-5</v>
      </c>
      <c r="BA23">
        <v>20</v>
      </c>
      <c r="BJ23" t="s">
        <v>829</v>
      </c>
      <c r="BK23">
        <v>20</v>
      </c>
      <c r="BM23" s="1" t="s">
        <v>407</v>
      </c>
      <c r="BN23">
        <v>30</v>
      </c>
      <c r="CF23" s="1" t="s">
        <v>409</v>
      </c>
      <c r="CG23">
        <v>30</v>
      </c>
      <c r="DD23" s="181">
        <v>39</v>
      </c>
    </row>
    <row r="24" spans="3:108" x14ac:dyDescent="0.25">
      <c r="AG24">
        <v>21</v>
      </c>
      <c r="AJ24">
        <v>21</v>
      </c>
      <c r="AM24">
        <v>21</v>
      </c>
      <c r="AP24">
        <v>21</v>
      </c>
      <c r="BA24">
        <v>21</v>
      </c>
      <c r="BJ24" t="s">
        <v>830</v>
      </c>
      <c r="BK24">
        <v>10</v>
      </c>
      <c r="CF24" s="1" t="s">
        <v>411</v>
      </c>
      <c r="CG24">
        <v>40</v>
      </c>
      <c r="DD24" s="181">
        <v>40</v>
      </c>
    </row>
    <row r="25" spans="3:108" x14ac:dyDescent="0.25">
      <c r="AG25">
        <v>22</v>
      </c>
      <c r="AJ25">
        <v>22</v>
      </c>
      <c r="AM25">
        <v>22</v>
      </c>
      <c r="AP25">
        <v>22</v>
      </c>
      <c r="AS25" s="32" t="s">
        <v>778</v>
      </c>
      <c r="AT25" t="s">
        <v>268</v>
      </c>
      <c r="AU25">
        <v>5</v>
      </c>
      <c r="BA25">
        <v>22</v>
      </c>
      <c r="BJ25" t="s">
        <v>831</v>
      </c>
      <c r="BK25">
        <v>10</v>
      </c>
      <c r="CF25" s="1" t="s">
        <v>413</v>
      </c>
      <c r="CG25">
        <v>40</v>
      </c>
      <c r="DD25" s="181">
        <v>41</v>
      </c>
    </row>
    <row r="26" spans="3:108" x14ac:dyDescent="0.25">
      <c r="AG26">
        <v>23</v>
      </c>
      <c r="AJ26">
        <v>23</v>
      </c>
      <c r="AM26">
        <v>23</v>
      </c>
      <c r="AP26">
        <v>23</v>
      </c>
      <c r="AT26" t="s">
        <v>269</v>
      </c>
      <c r="AU26">
        <v>-5</v>
      </c>
      <c r="BA26">
        <v>23</v>
      </c>
      <c r="BJ26" t="s">
        <v>832</v>
      </c>
      <c r="BK26">
        <v>10</v>
      </c>
      <c r="CF26" s="1" t="s">
        <v>415</v>
      </c>
      <c r="CG26">
        <v>40</v>
      </c>
      <c r="DD26" s="181">
        <v>42</v>
      </c>
    </row>
    <row r="27" spans="3:108" x14ac:dyDescent="0.25">
      <c r="AG27">
        <v>24</v>
      </c>
      <c r="AJ27">
        <v>24</v>
      </c>
      <c r="AM27">
        <v>24</v>
      </c>
      <c r="AP27">
        <v>24</v>
      </c>
      <c r="BA27">
        <v>24</v>
      </c>
      <c r="BJ27" t="s">
        <v>833</v>
      </c>
      <c r="BK27">
        <v>10</v>
      </c>
      <c r="CF27" s="1" t="s">
        <v>417</v>
      </c>
      <c r="CG27">
        <v>40</v>
      </c>
      <c r="DD27" s="181">
        <v>43</v>
      </c>
    </row>
    <row r="28" spans="3:108" x14ac:dyDescent="0.25">
      <c r="AG28">
        <v>25</v>
      </c>
      <c r="AJ28">
        <v>25</v>
      </c>
      <c r="AM28">
        <v>25</v>
      </c>
      <c r="AP28">
        <v>25</v>
      </c>
      <c r="AS28" s="32" t="s">
        <v>777</v>
      </c>
      <c r="AT28" t="s">
        <v>268</v>
      </c>
      <c r="AU28">
        <v>20</v>
      </c>
      <c r="BA28">
        <v>25</v>
      </c>
      <c r="BJ28" t="s">
        <v>834</v>
      </c>
      <c r="BK28">
        <v>10</v>
      </c>
      <c r="CF28" s="1" t="s">
        <v>419</v>
      </c>
      <c r="CG28">
        <v>40</v>
      </c>
      <c r="DD28" s="181">
        <v>44</v>
      </c>
    </row>
    <row r="29" spans="3:108" x14ac:dyDescent="0.25">
      <c r="AG29">
        <v>26</v>
      </c>
      <c r="AJ29">
        <v>26</v>
      </c>
      <c r="AM29">
        <v>26</v>
      </c>
      <c r="AP29">
        <v>26</v>
      </c>
      <c r="AT29" t="s">
        <v>269</v>
      </c>
      <c r="AU29">
        <v>-20</v>
      </c>
      <c r="BA29">
        <v>26</v>
      </c>
      <c r="BJ29" t="s">
        <v>835</v>
      </c>
      <c r="BK29">
        <v>5</v>
      </c>
      <c r="CF29" s="1" t="s">
        <v>421</v>
      </c>
      <c r="CG29">
        <v>40</v>
      </c>
      <c r="DD29" s="181">
        <v>45</v>
      </c>
    </row>
    <row r="30" spans="3:108" x14ac:dyDescent="0.25">
      <c r="AG30">
        <v>27</v>
      </c>
      <c r="AJ30">
        <v>27</v>
      </c>
      <c r="AM30">
        <v>27</v>
      </c>
      <c r="AP30">
        <v>27</v>
      </c>
      <c r="BA30">
        <v>27</v>
      </c>
      <c r="BJ30" t="s">
        <v>836</v>
      </c>
      <c r="BK30">
        <v>5</v>
      </c>
      <c r="CF30" s="1" t="s">
        <v>423</v>
      </c>
      <c r="CG30">
        <v>40</v>
      </c>
      <c r="DD30" s="181">
        <v>46</v>
      </c>
    </row>
    <row r="31" spans="3:108" x14ac:dyDescent="0.25">
      <c r="AG31">
        <v>28</v>
      </c>
      <c r="AJ31">
        <v>28</v>
      </c>
      <c r="AM31">
        <v>28</v>
      </c>
      <c r="AP31">
        <v>28</v>
      </c>
      <c r="AS31" s="32" t="s">
        <v>779</v>
      </c>
      <c r="AT31" t="s">
        <v>268</v>
      </c>
      <c r="AU31">
        <v>30</v>
      </c>
      <c r="BA31">
        <v>28</v>
      </c>
      <c r="BJ31" t="s">
        <v>837</v>
      </c>
      <c r="BK31">
        <v>5</v>
      </c>
      <c r="CF31" s="1" t="s">
        <v>425</v>
      </c>
      <c r="CG31">
        <v>40</v>
      </c>
      <c r="DD31" s="181">
        <v>47</v>
      </c>
    </row>
    <row r="32" spans="3:108" x14ac:dyDescent="0.25">
      <c r="AG32">
        <v>29</v>
      </c>
      <c r="AJ32">
        <v>29</v>
      </c>
      <c r="AM32">
        <v>29</v>
      </c>
      <c r="AP32">
        <v>29</v>
      </c>
      <c r="AT32" t="s">
        <v>269</v>
      </c>
      <c r="AU32">
        <v>-30</v>
      </c>
      <c r="BA32">
        <v>29</v>
      </c>
      <c r="BJ32" t="s">
        <v>838</v>
      </c>
      <c r="BK32">
        <v>5</v>
      </c>
      <c r="CF32" s="1" t="s">
        <v>427</v>
      </c>
      <c r="CG32">
        <v>40</v>
      </c>
      <c r="DD32" s="181">
        <v>48</v>
      </c>
    </row>
    <row r="33" spans="33:108" x14ac:dyDescent="0.25">
      <c r="AG33">
        <v>30</v>
      </c>
      <c r="AJ33">
        <v>30</v>
      </c>
      <c r="AM33">
        <v>30</v>
      </c>
      <c r="AP33">
        <v>30</v>
      </c>
      <c r="BA33">
        <v>30</v>
      </c>
      <c r="BJ33" t="s">
        <v>839</v>
      </c>
      <c r="BK33">
        <v>5</v>
      </c>
      <c r="DD33" s="181">
        <v>49</v>
      </c>
    </row>
    <row r="34" spans="33:108" x14ac:dyDescent="0.25">
      <c r="AG34">
        <v>31</v>
      </c>
      <c r="AJ34">
        <v>31</v>
      </c>
      <c r="AM34">
        <v>31</v>
      </c>
      <c r="AP34">
        <v>31</v>
      </c>
      <c r="AS34" s="32" t="s">
        <v>780</v>
      </c>
      <c r="AT34" t="s">
        <v>268</v>
      </c>
      <c r="AU34">
        <v>30</v>
      </c>
      <c r="BA34">
        <v>31</v>
      </c>
      <c r="BJ34" t="s">
        <v>840</v>
      </c>
      <c r="BK34">
        <v>-20</v>
      </c>
      <c r="DD34" s="181">
        <v>50</v>
      </c>
    </row>
    <row r="35" spans="33:108" x14ac:dyDescent="0.25">
      <c r="AG35">
        <v>32</v>
      </c>
      <c r="AJ35">
        <v>32</v>
      </c>
      <c r="AM35">
        <v>32</v>
      </c>
      <c r="AP35">
        <v>32</v>
      </c>
      <c r="AT35" t="s">
        <v>269</v>
      </c>
      <c r="AU35">
        <v>-30</v>
      </c>
      <c r="BA35">
        <v>32</v>
      </c>
      <c r="BJ35" t="s">
        <v>841</v>
      </c>
      <c r="BK35">
        <v>-20</v>
      </c>
      <c r="DD35" s="181">
        <v>51</v>
      </c>
    </row>
    <row r="36" spans="33:108" x14ac:dyDescent="0.25">
      <c r="AG36">
        <v>33</v>
      </c>
      <c r="AJ36">
        <v>33</v>
      </c>
      <c r="AM36">
        <v>33</v>
      </c>
      <c r="AP36">
        <v>33</v>
      </c>
      <c r="BA36">
        <v>33</v>
      </c>
      <c r="BJ36" t="s">
        <v>842</v>
      </c>
      <c r="BK36">
        <v>-20</v>
      </c>
      <c r="DD36" s="181">
        <v>52</v>
      </c>
    </row>
    <row r="37" spans="33:108" x14ac:dyDescent="0.25">
      <c r="AG37">
        <v>34</v>
      </c>
      <c r="AJ37">
        <v>34</v>
      </c>
      <c r="AM37">
        <v>34</v>
      </c>
      <c r="AP37">
        <v>34</v>
      </c>
      <c r="AS37" s="32" t="s">
        <v>781</v>
      </c>
      <c r="AT37" t="s">
        <v>268</v>
      </c>
      <c r="AU37">
        <v>5</v>
      </c>
      <c r="BA37">
        <v>34</v>
      </c>
      <c r="BJ37" t="s">
        <v>843</v>
      </c>
      <c r="BK37">
        <v>-20</v>
      </c>
      <c r="DD37" s="181">
        <v>53</v>
      </c>
    </row>
    <row r="38" spans="33:108" x14ac:dyDescent="0.25">
      <c r="AG38">
        <v>35</v>
      </c>
      <c r="AJ38">
        <v>35</v>
      </c>
      <c r="AM38">
        <v>35</v>
      </c>
      <c r="AP38">
        <v>35</v>
      </c>
      <c r="AT38" t="s">
        <v>269</v>
      </c>
      <c r="AU38">
        <v>-5</v>
      </c>
      <c r="BA38">
        <v>35</v>
      </c>
      <c r="BJ38" t="s">
        <v>844</v>
      </c>
      <c r="BK38">
        <v>-20</v>
      </c>
      <c r="DD38" s="181">
        <v>54</v>
      </c>
    </row>
    <row r="39" spans="33:108" x14ac:dyDescent="0.25">
      <c r="AG39">
        <v>36</v>
      </c>
      <c r="AJ39">
        <v>36</v>
      </c>
      <c r="AM39">
        <v>36</v>
      </c>
      <c r="AP39">
        <v>36</v>
      </c>
      <c r="BA39">
        <v>36</v>
      </c>
      <c r="BJ39" t="s">
        <v>845</v>
      </c>
      <c r="BK39">
        <v>-25</v>
      </c>
      <c r="DD39" s="181">
        <v>55</v>
      </c>
    </row>
    <row r="40" spans="33:108" x14ac:dyDescent="0.25">
      <c r="AG40">
        <v>37</v>
      </c>
      <c r="AJ40">
        <v>37</v>
      </c>
      <c r="AM40">
        <v>37</v>
      </c>
      <c r="AP40">
        <v>37</v>
      </c>
      <c r="BA40">
        <v>37</v>
      </c>
      <c r="BJ40" t="s">
        <v>846</v>
      </c>
      <c r="BK40">
        <v>-25</v>
      </c>
      <c r="DD40" s="181">
        <v>56</v>
      </c>
    </row>
    <row r="41" spans="33:108" x14ac:dyDescent="0.25">
      <c r="AG41">
        <v>38</v>
      </c>
      <c r="AJ41">
        <v>38</v>
      </c>
      <c r="AM41">
        <v>38</v>
      </c>
      <c r="AP41">
        <v>38</v>
      </c>
      <c r="BA41">
        <v>38</v>
      </c>
      <c r="BJ41" t="s">
        <v>847</v>
      </c>
      <c r="BK41">
        <v>-25</v>
      </c>
      <c r="DD41" s="181">
        <v>57</v>
      </c>
    </row>
    <row r="42" spans="33:108" x14ac:dyDescent="0.25">
      <c r="AG42">
        <v>39</v>
      </c>
      <c r="AJ42">
        <v>39</v>
      </c>
      <c r="AM42">
        <v>39</v>
      </c>
      <c r="AP42">
        <v>39</v>
      </c>
      <c r="BA42">
        <v>39</v>
      </c>
      <c r="BJ42" t="s">
        <v>848</v>
      </c>
      <c r="BK42">
        <v>-25</v>
      </c>
      <c r="DD42" s="181">
        <v>58</v>
      </c>
    </row>
    <row r="43" spans="33:108" x14ac:dyDescent="0.25">
      <c r="AG43">
        <v>40</v>
      </c>
      <c r="AJ43">
        <v>40</v>
      </c>
      <c r="AM43">
        <v>40</v>
      </c>
      <c r="AP43">
        <v>40</v>
      </c>
      <c r="BA43">
        <v>40</v>
      </c>
      <c r="BJ43" t="s">
        <v>849</v>
      </c>
      <c r="BK43">
        <v>-25</v>
      </c>
      <c r="DD43" s="181">
        <v>59</v>
      </c>
    </row>
    <row r="44" spans="33:108" x14ac:dyDescent="0.25">
      <c r="AG44">
        <v>41</v>
      </c>
      <c r="AJ44">
        <v>41</v>
      </c>
      <c r="AM44">
        <v>41</v>
      </c>
      <c r="AP44">
        <v>41</v>
      </c>
      <c r="BA44">
        <v>41</v>
      </c>
      <c r="BJ44" t="s">
        <v>850</v>
      </c>
      <c r="BK44">
        <v>-30</v>
      </c>
      <c r="DD44" s="181">
        <v>60</v>
      </c>
    </row>
    <row r="45" spans="33:108" x14ac:dyDescent="0.25">
      <c r="AG45">
        <v>42</v>
      </c>
      <c r="AJ45">
        <v>42</v>
      </c>
      <c r="AM45">
        <v>42</v>
      </c>
      <c r="AP45">
        <v>42</v>
      </c>
      <c r="BA45">
        <v>42</v>
      </c>
      <c r="BJ45" t="s">
        <v>851</v>
      </c>
      <c r="BK45">
        <v>-30</v>
      </c>
      <c r="DD45" s="181">
        <v>61</v>
      </c>
    </row>
    <row r="46" spans="33:108" x14ac:dyDescent="0.25">
      <c r="AG46">
        <v>43</v>
      </c>
      <c r="AJ46">
        <v>43</v>
      </c>
      <c r="AM46">
        <v>43</v>
      </c>
      <c r="AP46">
        <v>43</v>
      </c>
      <c r="BA46">
        <v>43</v>
      </c>
      <c r="BJ46" t="s">
        <v>852</v>
      </c>
      <c r="BK46">
        <v>-30</v>
      </c>
      <c r="DD46" s="181">
        <v>62</v>
      </c>
    </row>
    <row r="47" spans="33:108" x14ac:dyDescent="0.25">
      <c r="AG47">
        <v>44</v>
      </c>
      <c r="AJ47">
        <v>44</v>
      </c>
      <c r="AM47">
        <v>44</v>
      </c>
      <c r="AP47">
        <v>44</v>
      </c>
      <c r="BA47">
        <v>44</v>
      </c>
      <c r="BJ47" t="s">
        <v>853</v>
      </c>
      <c r="BK47">
        <v>-30</v>
      </c>
      <c r="DD47" s="181">
        <v>63</v>
      </c>
    </row>
    <row r="48" spans="33:108" x14ac:dyDescent="0.25">
      <c r="AG48">
        <v>45</v>
      </c>
      <c r="AJ48">
        <v>45</v>
      </c>
      <c r="AM48">
        <v>45</v>
      </c>
      <c r="AP48">
        <v>45</v>
      </c>
      <c r="BA48">
        <v>45</v>
      </c>
      <c r="BJ48" t="s">
        <v>854</v>
      </c>
      <c r="BK48">
        <v>-30</v>
      </c>
      <c r="DD48" s="181">
        <v>64</v>
      </c>
    </row>
    <row r="49" spans="33:108" x14ac:dyDescent="0.25">
      <c r="AG49">
        <v>46</v>
      </c>
      <c r="AJ49">
        <v>46</v>
      </c>
      <c r="AM49">
        <v>46</v>
      </c>
      <c r="AP49">
        <v>46</v>
      </c>
      <c r="BA49">
        <v>46</v>
      </c>
      <c r="BJ49" t="s">
        <v>855</v>
      </c>
      <c r="BK49">
        <v>-35</v>
      </c>
      <c r="DD49" s="181">
        <v>65</v>
      </c>
    </row>
    <row r="50" spans="33:108" x14ac:dyDescent="0.25">
      <c r="AG50">
        <v>47</v>
      </c>
      <c r="AJ50">
        <v>47</v>
      </c>
      <c r="AM50">
        <v>47</v>
      </c>
      <c r="AP50">
        <v>47</v>
      </c>
      <c r="BA50">
        <v>47</v>
      </c>
      <c r="BJ50" t="s">
        <v>856</v>
      </c>
      <c r="BK50">
        <v>-35</v>
      </c>
      <c r="DD50" s="181">
        <v>66</v>
      </c>
    </row>
    <row r="51" spans="33:108" x14ac:dyDescent="0.25">
      <c r="AG51">
        <v>48</v>
      </c>
      <c r="AJ51">
        <v>48</v>
      </c>
      <c r="AM51">
        <v>48</v>
      </c>
      <c r="AP51">
        <v>48</v>
      </c>
      <c r="BA51">
        <v>48</v>
      </c>
      <c r="BJ51" t="s">
        <v>857</v>
      </c>
      <c r="BK51">
        <v>-35</v>
      </c>
      <c r="DD51" s="181">
        <v>67</v>
      </c>
    </row>
    <row r="52" spans="33:108" x14ac:dyDescent="0.25">
      <c r="AG52">
        <v>49</v>
      </c>
      <c r="AJ52">
        <v>49</v>
      </c>
      <c r="AM52">
        <v>49</v>
      </c>
      <c r="AP52">
        <v>49</v>
      </c>
      <c r="BA52">
        <v>49</v>
      </c>
      <c r="BJ52" t="s">
        <v>858</v>
      </c>
      <c r="BK52">
        <v>-35</v>
      </c>
      <c r="DD52" s="181">
        <v>68</v>
      </c>
    </row>
    <row r="53" spans="33:108" x14ac:dyDescent="0.25">
      <c r="AG53">
        <v>50</v>
      </c>
      <c r="AJ53">
        <v>50</v>
      </c>
      <c r="AM53">
        <v>50</v>
      </c>
      <c r="AP53">
        <v>50</v>
      </c>
      <c r="BA53">
        <v>50</v>
      </c>
      <c r="BJ53" t="s">
        <v>859</v>
      </c>
      <c r="BK53">
        <v>-35</v>
      </c>
      <c r="DD53" s="181">
        <v>69</v>
      </c>
    </row>
    <row r="54" spans="33:108" x14ac:dyDescent="0.25">
      <c r="AG54">
        <v>51</v>
      </c>
      <c r="AJ54">
        <v>51</v>
      </c>
      <c r="AM54">
        <v>51</v>
      </c>
      <c r="AP54">
        <v>51</v>
      </c>
      <c r="BA54">
        <v>51</v>
      </c>
      <c r="BJ54" t="s">
        <v>860</v>
      </c>
      <c r="BK54">
        <v>-40</v>
      </c>
      <c r="DD54" s="181">
        <v>70</v>
      </c>
    </row>
    <row r="55" spans="33:108" x14ac:dyDescent="0.25">
      <c r="AG55">
        <v>52</v>
      </c>
      <c r="AJ55">
        <v>52</v>
      </c>
      <c r="AM55">
        <v>52</v>
      </c>
      <c r="AP55">
        <v>52</v>
      </c>
      <c r="BA55">
        <v>52</v>
      </c>
      <c r="BJ55" t="s">
        <v>861</v>
      </c>
      <c r="BK55">
        <v>-40</v>
      </c>
      <c r="DD55" s="181">
        <v>71</v>
      </c>
    </row>
    <row r="56" spans="33:108" x14ac:dyDescent="0.25">
      <c r="AG56">
        <v>53</v>
      </c>
      <c r="AJ56">
        <v>53</v>
      </c>
      <c r="AM56">
        <v>53</v>
      </c>
      <c r="AP56">
        <v>53</v>
      </c>
      <c r="BA56">
        <v>53</v>
      </c>
      <c r="BJ56" t="s">
        <v>862</v>
      </c>
      <c r="BK56">
        <v>-40</v>
      </c>
      <c r="DD56" s="181">
        <v>72</v>
      </c>
    </row>
    <row r="57" spans="33:108" x14ac:dyDescent="0.25">
      <c r="AG57">
        <v>54</v>
      </c>
      <c r="AJ57">
        <v>54</v>
      </c>
      <c r="AM57">
        <v>54</v>
      </c>
      <c r="AP57">
        <v>54</v>
      </c>
      <c r="BA57">
        <v>54</v>
      </c>
      <c r="BJ57" t="s">
        <v>863</v>
      </c>
      <c r="BK57">
        <v>-40</v>
      </c>
      <c r="DD57" s="181">
        <v>73</v>
      </c>
    </row>
    <row r="58" spans="33:108" x14ac:dyDescent="0.25">
      <c r="AG58">
        <v>55</v>
      </c>
      <c r="AJ58">
        <v>55</v>
      </c>
      <c r="AM58">
        <v>55</v>
      </c>
      <c r="AP58">
        <v>55</v>
      </c>
      <c r="BA58">
        <v>55</v>
      </c>
      <c r="BJ58" t="s">
        <v>864</v>
      </c>
      <c r="BK58">
        <v>-40</v>
      </c>
      <c r="DD58" s="181">
        <v>74</v>
      </c>
    </row>
    <row r="59" spans="33:108" x14ac:dyDescent="0.25">
      <c r="AG59">
        <v>56</v>
      </c>
      <c r="AJ59">
        <v>56</v>
      </c>
      <c r="AM59">
        <v>56</v>
      </c>
      <c r="AP59">
        <v>56</v>
      </c>
      <c r="BA59">
        <v>56</v>
      </c>
      <c r="BJ59" t="s">
        <v>865</v>
      </c>
      <c r="BK59">
        <v>-45</v>
      </c>
      <c r="DD59" s="181">
        <v>75</v>
      </c>
    </row>
    <row r="60" spans="33:108" x14ac:dyDescent="0.25">
      <c r="AG60">
        <v>57</v>
      </c>
      <c r="AJ60">
        <v>57</v>
      </c>
      <c r="AM60">
        <v>57</v>
      </c>
      <c r="AP60">
        <v>57</v>
      </c>
      <c r="BA60">
        <v>57</v>
      </c>
      <c r="BJ60" t="s">
        <v>866</v>
      </c>
      <c r="BK60">
        <v>-45</v>
      </c>
      <c r="DD60" s="181">
        <v>76</v>
      </c>
    </row>
    <row r="61" spans="33:108" x14ac:dyDescent="0.25">
      <c r="AG61">
        <v>58</v>
      </c>
      <c r="AJ61">
        <v>58</v>
      </c>
      <c r="AM61">
        <v>58</v>
      </c>
      <c r="AP61">
        <v>58</v>
      </c>
      <c r="BA61">
        <v>58</v>
      </c>
      <c r="BJ61" t="s">
        <v>867</v>
      </c>
      <c r="BK61">
        <v>-45</v>
      </c>
      <c r="DD61" s="181">
        <v>77</v>
      </c>
    </row>
    <row r="62" spans="33:108" x14ac:dyDescent="0.25">
      <c r="AG62">
        <v>59</v>
      </c>
      <c r="AJ62">
        <v>59</v>
      </c>
      <c r="AM62">
        <v>59</v>
      </c>
      <c r="AP62">
        <v>59</v>
      </c>
      <c r="BA62">
        <v>59</v>
      </c>
      <c r="BJ62" t="s">
        <v>868</v>
      </c>
      <c r="BK62">
        <v>-45</v>
      </c>
      <c r="DD62" s="181">
        <v>78</v>
      </c>
    </row>
    <row r="63" spans="33:108" x14ac:dyDescent="0.25">
      <c r="AG63">
        <v>60</v>
      </c>
      <c r="AJ63">
        <v>60</v>
      </c>
      <c r="AM63">
        <v>60</v>
      </c>
      <c r="AP63">
        <v>60</v>
      </c>
      <c r="BA63">
        <v>60</v>
      </c>
      <c r="BJ63" t="s">
        <v>869</v>
      </c>
      <c r="BK63">
        <v>-45</v>
      </c>
      <c r="DD63" s="181">
        <v>79</v>
      </c>
    </row>
    <row r="64" spans="33:108" x14ac:dyDescent="0.25">
      <c r="AG64">
        <v>61</v>
      </c>
      <c r="AJ64">
        <v>61</v>
      </c>
      <c r="AM64">
        <v>61</v>
      </c>
      <c r="AP64">
        <v>61</v>
      </c>
      <c r="BA64">
        <v>61</v>
      </c>
      <c r="BJ64" t="s">
        <v>819</v>
      </c>
      <c r="BK64">
        <v>-50</v>
      </c>
      <c r="DD64" s="181">
        <v>80</v>
      </c>
    </row>
    <row r="65" spans="33:108" x14ac:dyDescent="0.25">
      <c r="AG65">
        <v>62</v>
      </c>
      <c r="AJ65">
        <v>62</v>
      </c>
      <c r="AM65">
        <v>62</v>
      </c>
      <c r="AP65">
        <v>62</v>
      </c>
      <c r="BA65">
        <v>62</v>
      </c>
      <c r="DD65" s="181">
        <v>81</v>
      </c>
    </row>
    <row r="66" spans="33:108" x14ac:dyDescent="0.25">
      <c r="AG66">
        <v>63</v>
      </c>
      <c r="AJ66">
        <v>63</v>
      </c>
      <c r="AM66">
        <v>63</v>
      </c>
      <c r="AP66">
        <v>63</v>
      </c>
      <c r="BA66">
        <v>63</v>
      </c>
      <c r="DD66" s="181">
        <v>82</v>
      </c>
    </row>
    <row r="67" spans="33:108" x14ac:dyDescent="0.25">
      <c r="AG67">
        <v>64</v>
      </c>
      <c r="AJ67">
        <v>64</v>
      </c>
      <c r="AM67">
        <v>64</v>
      </c>
      <c r="AP67">
        <v>64</v>
      </c>
      <c r="BA67">
        <v>64</v>
      </c>
      <c r="DD67" s="181">
        <v>83</v>
      </c>
    </row>
    <row r="68" spans="33:108" x14ac:dyDescent="0.25">
      <c r="AG68">
        <v>65</v>
      </c>
      <c r="AJ68">
        <v>65</v>
      </c>
      <c r="AM68">
        <v>65</v>
      </c>
      <c r="AP68">
        <v>65</v>
      </c>
      <c r="BA68">
        <v>65</v>
      </c>
      <c r="DD68" s="181">
        <v>84</v>
      </c>
    </row>
    <row r="69" spans="33:108" x14ac:dyDescent="0.25">
      <c r="AG69">
        <v>66</v>
      </c>
      <c r="AJ69">
        <v>66</v>
      </c>
      <c r="AM69">
        <v>66</v>
      </c>
      <c r="AP69">
        <v>66</v>
      </c>
      <c r="BA69">
        <v>66</v>
      </c>
      <c r="DD69" s="181">
        <v>85</v>
      </c>
    </row>
    <row r="70" spans="33:108" x14ac:dyDescent="0.25">
      <c r="AG70">
        <v>67</v>
      </c>
      <c r="AJ70">
        <v>67</v>
      </c>
      <c r="AM70">
        <v>67</v>
      </c>
      <c r="AP70">
        <v>67</v>
      </c>
      <c r="BA70">
        <v>67</v>
      </c>
      <c r="DD70" s="181">
        <v>86</v>
      </c>
    </row>
    <row r="71" spans="33:108" x14ac:dyDescent="0.25">
      <c r="AG71">
        <v>68</v>
      </c>
      <c r="AJ71">
        <v>68</v>
      </c>
      <c r="AM71">
        <v>68</v>
      </c>
      <c r="AP71">
        <v>68</v>
      </c>
      <c r="BA71">
        <v>68</v>
      </c>
      <c r="DD71" s="181">
        <v>87</v>
      </c>
    </row>
    <row r="72" spans="33:108" x14ac:dyDescent="0.25">
      <c r="AG72">
        <v>69</v>
      </c>
      <c r="AJ72">
        <v>69</v>
      </c>
      <c r="AM72">
        <v>69</v>
      </c>
      <c r="AP72">
        <v>69</v>
      </c>
      <c r="BA72">
        <v>69</v>
      </c>
      <c r="DD72" s="181">
        <v>88</v>
      </c>
    </row>
    <row r="73" spans="33:108" x14ac:dyDescent="0.25">
      <c r="AG73">
        <v>70</v>
      </c>
      <c r="AJ73">
        <v>70</v>
      </c>
      <c r="AM73">
        <v>70</v>
      </c>
      <c r="AP73">
        <v>70</v>
      </c>
      <c r="BA73">
        <v>70</v>
      </c>
      <c r="DD73" s="181">
        <v>89</v>
      </c>
    </row>
    <row r="74" spans="33:108" x14ac:dyDescent="0.25">
      <c r="AG74">
        <v>71</v>
      </c>
      <c r="AJ74">
        <v>71</v>
      </c>
      <c r="AM74">
        <v>71</v>
      </c>
      <c r="AP74">
        <v>71</v>
      </c>
      <c r="BA74">
        <v>71</v>
      </c>
      <c r="DD74" s="181">
        <v>90</v>
      </c>
    </row>
    <row r="75" spans="33:108" x14ac:dyDescent="0.25">
      <c r="AG75">
        <v>72</v>
      </c>
      <c r="AJ75">
        <v>72</v>
      </c>
      <c r="AM75">
        <v>72</v>
      </c>
      <c r="AP75">
        <v>72</v>
      </c>
      <c r="BA75">
        <v>72</v>
      </c>
      <c r="DD75" s="181">
        <v>91</v>
      </c>
    </row>
    <row r="76" spans="33:108" x14ac:dyDescent="0.25">
      <c r="AG76">
        <v>73</v>
      </c>
      <c r="AJ76">
        <v>73</v>
      </c>
      <c r="AM76">
        <v>73</v>
      </c>
      <c r="AP76">
        <v>73</v>
      </c>
      <c r="BA76">
        <v>73</v>
      </c>
      <c r="DD76" s="181">
        <v>92</v>
      </c>
    </row>
    <row r="77" spans="33:108" x14ac:dyDescent="0.25">
      <c r="AG77">
        <v>74</v>
      </c>
      <c r="AJ77">
        <v>74</v>
      </c>
      <c r="AM77">
        <v>74</v>
      </c>
      <c r="AP77">
        <v>74</v>
      </c>
      <c r="BA77">
        <v>74</v>
      </c>
      <c r="DD77" s="181">
        <v>93</v>
      </c>
    </row>
    <row r="78" spans="33:108" x14ac:dyDescent="0.25">
      <c r="AG78">
        <v>75</v>
      </c>
      <c r="AJ78">
        <v>75</v>
      </c>
      <c r="AM78">
        <v>75</v>
      </c>
      <c r="AP78">
        <v>75</v>
      </c>
      <c r="BA78">
        <v>75</v>
      </c>
      <c r="DD78" s="181">
        <v>94</v>
      </c>
    </row>
    <row r="79" spans="33:108" x14ac:dyDescent="0.25">
      <c r="AG79">
        <v>76</v>
      </c>
      <c r="AJ79">
        <v>76</v>
      </c>
      <c r="AM79">
        <v>76</v>
      </c>
      <c r="AP79">
        <v>76</v>
      </c>
      <c r="BA79">
        <v>76</v>
      </c>
      <c r="DD79" s="181">
        <v>95</v>
      </c>
    </row>
    <row r="80" spans="33:108" x14ac:dyDescent="0.25">
      <c r="AG80">
        <v>77</v>
      </c>
      <c r="AJ80">
        <v>77</v>
      </c>
      <c r="AM80">
        <v>77</v>
      </c>
      <c r="AP80">
        <v>77</v>
      </c>
      <c r="BA80">
        <v>77</v>
      </c>
      <c r="DD80" s="181">
        <v>96</v>
      </c>
    </row>
    <row r="81" spans="33:108" x14ac:dyDescent="0.25">
      <c r="AG81">
        <v>78</v>
      </c>
      <c r="AJ81">
        <v>78</v>
      </c>
      <c r="AM81">
        <v>78</v>
      </c>
      <c r="AP81">
        <v>78</v>
      </c>
      <c r="BA81">
        <v>78</v>
      </c>
      <c r="DD81" s="181">
        <v>97</v>
      </c>
    </row>
    <row r="82" spans="33:108" x14ac:dyDescent="0.25">
      <c r="AG82">
        <v>79</v>
      </c>
      <c r="AJ82">
        <v>79</v>
      </c>
      <c r="AM82">
        <v>79</v>
      </c>
      <c r="AP82">
        <v>79</v>
      </c>
      <c r="BA82">
        <v>79</v>
      </c>
      <c r="DD82" s="181">
        <v>98</v>
      </c>
    </row>
    <row r="83" spans="33:108" x14ac:dyDescent="0.25">
      <c r="AG83">
        <v>80</v>
      </c>
      <c r="AJ83">
        <v>80</v>
      </c>
      <c r="AM83">
        <v>80</v>
      </c>
      <c r="AP83">
        <v>80</v>
      </c>
      <c r="BA83">
        <v>80</v>
      </c>
      <c r="DD83" s="181">
        <v>99</v>
      </c>
    </row>
    <row r="84" spans="33:108" x14ac:dyDescent="0.25">
      <c r="AG84">
        <v>81</v>
      </c>
      <c r="AJ84">
        <v>81</v>
      </c>
      <c r="AM84">
        <v>81</v>
      </c>
      <c r="AP84">
        <v>81</v>
      </c>
      <c r="BA84">
        <v>81</v>
      </c>
      <c r="DD84" s="181">
        <v>100</v>
      </c>
    </row>
    <row r="85" spans="33:108" x14ac:dyDescent="0.25">
      <c r="AG85">
        <v>82</v>
      </c>
      <c r="AJ85">
        <v>82</v>
      </c>
      <c r="AM85">
        <v>82</v>
      </c>
      <c r="AP85">
        <v>82</v>
      </c>
      <c r="BA85">
        <v>82</v>
      </c>
      <c r="DD85" s="181">
        <v>101</v>
      </c>
    </row>
    <row r="86" spans="33:108" x14ac:dyDescent="0.25">
      <c r="AG86">
        <v>83</v>
      </c>
      <c r="AJ86">
        <v>83</v>
      </c>
      <c r="AM86">
        <v>83</v>
      </c>
      <c r="AP86">
        <v>83</v>
      </c>
      <c r="BA86">
        <v>83</v>
      </c>
      <c r="DD86" s="181">
        <v>102</v>
      </c>
    </row>
    <row r="87" spans="33:108" x14ac:dyDescent="0.25">
      <c r="AG87">
        <v>84</v>
      </c>
      <c r="AJ87">
        <v>84</v>
      </c>
      <c r="AM87">
        <v>84</v>
      </c>
      <c r="AP87">
        <v>84</v>
      </c>
      <c r="BA87">
        <v>84</v>
      </c>
      <c r="DD87" s="181">
        <v>103</v>
      </c>
    </row>
    <row r="88" spans="33:108" x14ac:dyDescent="0.25">
      <c r="AG88">
        <v>85</v>
      </c>
      <c r="AJ88">
        <v>85</v>
      </c>
      <c r="AM88">
        <v>85</v>
      </c>
      <c r="AP88">
        <v>85</v>
      </c>
      <c r="BA88">
        <v>85</v>
      </c>
      <c r="DD88" s="181">
        <v>104</v>
      </c>
    </row>
    <row r="89" spans="33:108" x14ac:dyDescent="0.25">
      <c r="AG89">
        <v>86</v>
      </c>
      <c r="AJ89">
        <v>86</v>
      </c>
      <c r="AM89">
        <v>86</v>
      </c>
      <c r="AP89">
        <v>86</v>
      </c>
      <c r="BA89">
        <v>86</v>
      </c>
      <c r="DD89" s="181">
        <v>105</v>
      </c>
    </row>
    <row r="90" spans="33:108" x14ac:dyDescent="0.25">
      <c r="AG90">
        <v>87</v>
      </c>
      <c r="AJ90">
        <v>87</v>
      </c>
      <c r="AM90">
        <v>87</v>
      </c>
      <c r="AP90">
        <v>87</v>
      </c>
      <c r="BA90">
        <v>87</v>
      </c>
      <c r="DD90" s="181">
        <v>106</v>
      </c>
    </row>
    <row r="91" spans="33:108" x14ac:dyDescent="0.25">
      <c r="AG91">
        <v>88</v>
      </c>
      <c r="AJ91">
        <v>88</v>
      </c>
      <c r="AM91">
        <v>88</v>
      </c>
      <c r="AP91">
        <v>88</v>
      </c>
      <c r="BA91">
        <v>88</v>
      </c>
      <c r="DD91" s="181">
        <v>107</v>
      </c>
    </row>
    <row r="92" spans="33:108" x14ac:dyDescent="0.25">
      <c r="AG92">
        <v>89</v>
      </c>
      <c r="AJ92">
        <v>89</v>
      </c>
      <c r="AM92">
        <v>89</v>
      </c>
      <c r="AP92">
        <v>89</v>
      </c>
      <c r="BA92">
        <v>89</v>
      </c>
      <c r="DD92" s="181">
        <v>108</v>
      </c>
    </row>
    <row r="93" spans="33:108" x14ac:dyDescent="0.25">
      <c r="AG93">
        <v>90</v>
      </c>
      <c r="AJ93">
        <v>90</v>
      </c>
      <c r="AM93">
        <v>90</v>
      </c>
      <c r="AP93">
        <v>90</v>
      </c>
      <c r="BA93">
        <v>90</v>
      </c>
      <c r="DD93" s="181">
        <v>109</v>
      </c>
    </row>
    <row r="94" spans="33:108" x14ac:dyDescent="0.25">
      <c r="AG94">
        <v>91</v>
      </c>
      <c r="AJ94">
        <v>91</v>
      </c>
      <c r="AM94">
        <v>91</v>
      </c>
      <c r="AP94">
        <v>91</v>
      </c>
      <c r="BA94">
        <v>91</v>
      </c>
      <c r="DD94" s="181">
        <v>110</v>
      </c>
    </row>
    <row r="95" spans="33:108" x14ac:dyDescent="0.25">
      <c r="AG95">
        <v>92</v>
      </c>
      <c r="AJ95">
        <v>92</v>
      </c>
      <c r="AM95">
        <v>92</v>
      </c>
      <c r="AP95">
        <v>92</v>
      </c>
      <c r="BA95">
        <v>92</v>
      </c>
      <c r="DD95" s="181">
        <v>111</v>
      </c>
    </row>
    <row r="96" spans="33:108" x14ac:dyDescent="0.25">
      <c r="AG96">
        <v>93</v>
      </c>
      <c r="AJ96">
        <v>93</v>
      </c>
      <c r="AM96">
        <v>93</v>
      </c>
      <c r="AP96">
        <v>93</v>
      </c>
      <c r="BA96">
        <v>93</v>
      </c>
      <c r="DD96" s="181">
        <v>112</v>
      </c>
    </row>
    <row r="97" spans="33:108" x14ac:dyDescent="0.25">
      <c r="AG97">
        <v>94</v>
      </c>
      <c r="AJ97">
        <v>94</v>
      </c>
      <c r="AM97">
        <v>94</v>
      </c>
      <c r="AP97">
        <v>94</v>
      </c>
      <c r="BA97">
        <v>94</v>
      </c>
      <c r="DD97" s="181">
        <v>113</v>
      </c>
    </row>
    <row r="98" spans="33:108" x14ac:dyDescent="0.25">
      <c r="AG98">
        <v>95</v>
      </c>
      <c r="AJ98">
        <v>95</v>
      </c>
      <c r="AM98">
        <v>95</v>
      </c>
      <c r="AP98">
        <v>95</v>
      </c>
      <c r="BA98">
        <v>95</v>
      </c>
      <c r="DD98" s="181">
        <v>114</v>
      </c>
    </row>
    <row r="99" spans="33:108" x14ac:dyDescent="0.25">
      <c r="AG99">
        <v>96</v>
      </c>
      <c r="AJ99">
        <v>96</v>
      </c>
      <c r="AM99">
        <v>96</v>
      </c>
      <c r="AP99">
        <v>96</v>
      </c>
      <c r="BA99">
        <v>96</v>
      </c>
      <c r="DD99" s="181">
        <v>115</v>
      </c>
    </row>
    <row r="100" spans="33:108" x14ac:dyDescent="0.25">
      <c r="AG100">
        <v>97</v>
      </c>
      <c r="AJ100">
        <v>97</v>
      </c>
      <c r="AM100">
        <v>97</v>
      </c>
      <c r="AP100">
        <v>97</v>
      </c>
      <c r="BA100">
        <v>97</v>
      </c>
      <c r="DD100" s="181">
        <v>116</v>
      </c>
    </row>
    <row r="101" spans="33:108" x14ac:dyDescent="0.25">
      <c r="AG101">
        <v>98</v>
      </c>
      <c r="AJ101">
        <v>98</v>
      </c>
      <c r="AM101">
        <v>98</v>
      </c>
      <c r="AP101">
        <v>98</v>
      </c>
      <c r="BA101">
        <v>98</v>
      </c>
      <c r="DD101" s="181">
        <v>117</v>
      </c>
    </row>
    <row r="102" spans="33:108" x14ac:dyDescent="0.25">
      <c r="AG102">
        <v>99</v>
      </c>
      <c r="AJ102">
        <v>99</v>
      </c>
      <c r="AM102">
        <v>99</v>
      </c>
      <c r="AP102">
        <v>99</v>
      </c>
      <c r="BA102">
        <v>99</v>
      </c>
      <c r="DD102" s="181">
        <v>118</v>
      </c>
    </row>
    <row r="103" spans="33:108" x14ac:dyDescent="0.25">
      <c r="AG103">
        <v>100</v>
      </c>
      <c r="AJ103">
        <v>100</v>
      </c>
      <c r="AM103">
        <v>100</v>
      </c>
      <c r="AP103">
        <v>100</v>
      </c>
      <c r="BA103">
        <v>100</v>
      </c>
      <c r="DD103" s="181">
        <v>119</v>
      </c>
    </row>
    <row r="104" spans="33:108" x14ac:dyDescent="0.25">
      <c r="AG104">
        <v>101</v>
      </c>
      <c r="AJ104">
        <v>101</v>
      </c>
      <c r="AM104">
        <v>101</v>
      </c>
      <c r="AP104">
        <v>101</v>
      </c>
      <c r="BA104">
        <v>101</v>
      </c>
      <c r="DD104" s="181">
        <v>120</v>
      </c>
    </row>
    <row r="105" spans="33:108" x14ac:dyDescent="0.25">
      <c r="AG105">
        <v>102</v>
      </c>
      <c r="AJ105">
        <v>102</v>
      </c>
      <c r="AM105">
        <v>102</v>
      </c>
      <c r="AP105">
        <v>102</v>
      </c>
      <c r="BA105">
        <v>102</v>
      </c>
      <c r="DD105" s="181">
        <v>121</v>
      </c>
    </row>
    <row r="106" spans="33:108" x14ac:dyDescent="0.25">
      <c r="AG106">
        <v>103</v>
      </c>
      <c r="AJ106">
        <v>103</v>
      </c>
      <c r="AM106">
        <v>103</v>
      </c>
      <c r="AP106">
        <v>103</v>
      </c>
      <c r="BA106">
        <v>103</v>
      </c>
      <c r="DD106" s="181">
        <v>122</v>
      </c>
    </row>
    <row r="107" spans="33:108" x14ac:dyDescent="0.25">
      <c r="AG107">
        <v>104</v>
      </c>
      <c r="AJ107">
        <v>104</v>
      </c>
      <c r="AM107">
        <v>104</v>
      </c>
      <c r="AP107">
        <v>104</v>
      </c>
      <c r="BA107">
        <v>104</v>
      </c>
      <c r="DD107" s="181">
        <v>123</v>
      </c>
    </row>
    <row r="108" spans="33:108" x14ac:dyDescent="0.25">
      <c r="AG108">
        <v>105</v>
      </c>
      <c r="AJ108">
        <v>105</v>
      </c>
      <c r="AM108">
        <v>105</v>
      </c>
      <c r="AP108">
        <v>105</v>
      </c>
      <c r="BA108">
        <v>105</v>
      </c>
      <c r="DD108" s="181">
        <v>124</v>
      </c>
    </row>
    <row r="109" spans="33:108" x14ac:dyDescent="0.25">
      <c r="AG109">
        <v>106</v>
      </c>
      <c r="AJ109">
        <v>106</v>
      </c>
      <c r="AM109">
        <v>106</v>
      </c>
      <c r="AP109">
        <v>106</v>
      </c>
      <c r="BA109">
        <v>106</v>
      </c>
      <c r="DD109" s="181">
        <v>125</v>
      </c>
    </row>
    <row r="110" spans="33:108" x14ac:dyDescent="0.25">
      <c r="AG110">
        <v>107</v>
      </c>
      <c r="AJ110">
        <v>107</v>
      </c>
      <c r="AM110">
        <v>107</v>
      </c>
      <c r="AP110">
        <v>107</v>
      </c>
      <c r="BA110">
        <v>107</v>
      </c>
      <c r="DD110" s="181">
        <v>126</v>
      </c>
    </row>
    <row r="111" spans="33:108" x14ac:dyDescent="0.25">
      <c r="AG111">
        <v>108</v>
      </c>
      <c r="AJ111">
        <v>108</v>
      </c>
      <c r="AM111">
        <v>108</v>
      </c>
      <c r="AP111">
        <v>108</v>
      </c>
      <c r="BA111">
        <v>108</v>
      </c>
      <c r="DD111" s="181">
        <v>127</v>
      </c>
    </row>
    <row r="112" spans="33:108" x14ac:dyDescent="0.25">
      <c r="AG112">
        <v>109</v>
      </c>
      <c r="AJ112">
        <v>109</v>
      </c>
      <c r="AM112">
        <v>109</v>
      </c>
      <c r="AP112">
        <v>109</v>
      </c>
      <c r="BA112">
        <v>109</v>
      </c>
      <c r="DD112" s="181">
        <v>128</v>
      </c>
    </row>
    <row r="113" spans="33:108" x14ac:dyDescent="0.25">
      <c r="AG113">
        <v>110</v>
      </c>
      <c r="AJ113">
        <v>110</v>
      </c>
      <c r="AM113">
        <v>110</v>
      </c>
      <c r="AP113">
        <v>110</v>
      </c>
      <c r="BA113">
        <v>110</v>
      </c>
      <c r="DD113" s="181">
        <v>129</v>
      </c>
    </row>
    <row r="114" spans="33:108" x14ac:dyDescent="0.25">
      <c r="AG114">
        <v>111</v>
      </c>
      <c r="AJ114">
        <v>111</v>
      </c>
      <c r="AM114">
        <v>111</v>
      </c>
      <c r="AP114">
        <v>111</v>
      </c>
      <c r="BA114">
        <v>111</v>
      </c>
      <c r="DD114" s="181">
        <v>130</v>
      </c>
    </row>
    <row r="115" spans="33:108" x14ac:dyDescent="0.25">
      <c r="AG115">
        <v>112</v>
      </c>
      <c r="AJ115">
        <v>112</v>
      </c>
      <c r="AM115">
        <v>112</v>
      </c>
      <c r="AP115">
        <v>112</v>
      </c>
      <c r="BA115">
        <v>112</v>
      </c>
      <c r="DD115" s="181">
        <v>131</v>
      </c>
    </row>
    <row r="116" spans="33:108" x14ac:dyDescent="0.25">
      <c r="AG116">
        <v>113</v>
      </c>
      <c r="AJ116">
        <v>113</v>
      </c>
      <c r="AM116">
        <v>113</v>
      </c>
      <c r="AP116">
        <v>113</v>
      </c>
      <c r="BA116">
        <v>113</v>
      </c>
      <c r="DD116" s="181">
        <v>132</v>
      </c>
    </row>
    <row r="117" spans="33:108" x14ac:dyDescent="0.25">
      <c r="AG117">
        <v>114</v>
      </c>
      <c r="AJ117">
        <v>114</v>
      </c>
      <c r="AM117">
        <v>114</v>
      </c>
      <c r="AP117">
        <v>114</v>
      </c>
      <c r="BA117">
        <v>114</v>
      </c>
      <c r="DD117" s="181">
        <v>133</v>
      </c>
    </row>
    <row r="118" spans="33:108" x14ac:dyDescent="0.25">
      <c r="AG118">
        <v>115</v>
      </c>
      <c r="AJ118">
        <v>115</v>
      </c>
      <c r="AM118">
        <v>115</v>
      </c>
      <c r="AP118">
        <v>115</v>
      </c>
      <c r="BA118">
        <v>115</v>
      </c>
      <c r="DD118" s="181">
        <v>134</v>
      </c>
    </row>
    <row r="119" spans="33:108" x14ac:dyDescent="0.25">
      <c r="AG119">
        <v>116</v>
      </c>
      <c r="AJ119">
        <v>116</v>
      </c>
      <c r="AM119">
        <v>116</v>
      </c>
      <c r="AP119">
        <v>116</v>
      </c>
      <c r="BA119">
        <v>116</v>
      </c>
      <c r="DD119" s="181">
        <v>135</v>
      </c>
    </row>
    <row r="120" spans="33:108" x14ac:dyDescent="0.25">
      <c r="AG120">
        <v>117</v>
      </c>
      <c r="AJ120">
        <v>117</v>
      </c>
      <c r="AM120">
        <v>117</v>
      </c>
      <c r="AP120">
        <v>117</v>
      </c>
      <c r="BA120">
        <v>117</v>
      </c>
      <c r="DD120" s="181">
        <v>136</v>
      </c>
    </row>
    <row r="121" spans="33:108" x14ac:dyDescent="0.25">
      <c r="AG121">
        <v>118</v>
      </c>
      <c r="AJ121">
        <v>118</v>
      </c>
      <c r="AM121">
        <v>118</v>
      </c>
      <c r="AP121">
        <v>118</v>
      </c>
      <c r="BA121">
        <v>118</v>
      </c>
      <c r="DD121" s="181">
        <v>137</v>
      </c>
    </row>
    <row r="122" spans="33:108" x14ac:dyDescent="0.25">
      <c r="AG122">
        <v>119</v>
      </c>
      <c r="AJ122">
        <v>119</v>
      </c>
      <c r="AM122">
        <v>119</v>
      </c>
      <c r="AP122">
        <v>119</v>
      </c>
      <c r="BA122">
        <v>119</v>
      </c>
      <c r="DD122" s="181">
        <v>138</v>
      </c>
    </row>
    <row r="123" spans="33:108" x14ac:dyDescent="0.25">
      <c r="AG123">
        <v>120</v>
      </c>
      <c r="AJ123">
        <v>120</v>
      </c>
      <c r="AM123">
        <v>120</v>
      </c>
      <c r="AP123">
        <v>120</v>
      </c>
      <c r="BA123">
        <v>120</v>
      </c>
      <c r="DD123" s="181">
        <v>139</v>
      </c>
    </row>
    <row r="124" spans="33:108" x14ac:dyDescent="0.25">
      <c r="AG124">
        <v>121</v>
      </c>
      <c r="AJ124">
        <v>121</v>
      </c>
      <c r="AM124">
        <v>121</v>
      </c>
      <c r="AP124">
        <v>121</v>
      </c>
      <c r="BA124">
        <v>121</v>
      </c>
      <c r="DD124" s="181">
        <v>140</v>
      </c>
    </row>
    <row r="125" spans="33:108" x14ac:dyDescent="0.25">
      <c r="AG125">
        <v>122</v>
      </c>
      <c r="AJ125">
        <v>122</v>
      </c>
      <c r="AM125">
        <v>122</v>
      </c>
      <c r="AP125">
        <v>122</v>
      </c>
      <c r="BA125">
        <v>122</v>
      </c>
      <c r="DD125" s="181">
        <v>141</v>
      </c>
    </row>
    <row r="126" spans="33:108" x14ac:dyDescent="0.25">
      <c r="AG126">
        <v>123</v>
      </c>
      <c r="AJ126">
        <v>123</v>
      </c>
      <c r="AM126">
        <v>123</v>
      </c>
      <c r="AP126">
        <v>123</v>
      </c>
      <c r="BA126">
        <v>123</v>
      </c>
      <c r="DD126" s="181">
        <v>142</v>
      </c>
    </row>
    <row r="127" spans="33:108" x14ac:dyDescent="0.25">
      <c r="AG127">
        <v>124</v>
      </c>
      <c r="AJ127">
        <v>124</v>
      </c>
      <c r="AM127">
        <v>124</v>
      </c>
      <c r="AP127">
        <v>124</v>
      </c>
      <c r="BA127">
        <v>124</v>
      </c>
      <c r="DD127" s="181">
        <v>143</v>
      </c>
    </row>
    <row r="128" spans="33:108" x14ac:dyDescent="0.25">
      <c r="AG128">
        <v>125</v>
      </c>
      <c r="AJ128">
        <v>125</v>
      </c>
      <c r="AM128">
        <v>125</v>
      </c>
      <c r="AP128">
        <v>125</v>
      </c>
      <c r="BA128">
        <v>125</v>
      </c>
      <c r="DD128" s="181">
        <v>144</v>
      </c>
    </row>
    <row r="129" spans="33:108" x14ac:dyDescent="0.25">
      <c r="AG129">
        <v>126</v>
      </c>
      <c r="AJ129">
        <v>126</v>
      </c>
      <c r="AM129">
        <v>126</v>
      </c>
      <c r="AP129">
        <v>126</v>
      </c>
      <c r="BA129">
        <v>126</v>
      </c>
      <c r="DD129" s="181">
        <v>145</v>
      </c>
    </row>
    <row r="130" spans="33:108" x14ac:dyDescent="0.25">
      <c r="AG130">
        <v>127</v>
      </c>
      <c r="AJ130">
        <v>127</v>
      </c>
      <c r="AM130">
        <v>127</v>
      </c>
      <c r="AP130">
        <v>127</v>
      </c>
      <c r="BA130">
        <v>127</v>
      </c>
      <c r="DD130" s="181">
        <v>146</v>
      </c>
    </row>
    <row r="131" spans="33:108" x14ac:dyDescent="0.25">
      <c r="AG131">
        <v>128</v>
      </c>
      <c r="AJ131">
        <v>128</v>
      </c>
      <c r="AM131">
        <v>128</v>
      </c>
      <c r="AP131">
        <v>128</v>
      </c>
      <c r="BA131">
        <v>128</v>
      </c>
      <c r="DD131" s="181">
        <v>147</v>
      </c>
    </row>
    <row r="132" spans="33:108" x14ac:dyDescent="0.25">
      <c r="AG132">
        <v>129</v>
      </c>
      <c r="AJ132">
        <v>129</v>
      </c>
      <c r="AM132">
        <v>129</v>
      </c>
      <c r="AP132">
        <v>129</v>
      </c>
      <c r="BA132">
        <v>129</v>
      </c>
      <c r="DD132" s="181">
        <v>148</v>
      </c>
    </row>
    <row r="133" spans="33:108" x14ac:dyDescent="0.25">
      <c r="AG133">
        <v>130</v>
      </c>
      <c r="AJ133">
        <v>130</v>
      </c>
      <c r="AM133">
        <v>130</v>
      </c>
      <c r="AP133">
        <v>130</v>
      </c>
      <c r="BA133">
        <v>130</v>
      </c>
      <c r="DD133" s="181">
        <v>149</v>
      </c>
    </row>
    <row r="134" spans="33:108" x14ac:dyDescent="0.25">
      <c r="AG134">
        <v>131</v>
      </c>
      <c r="AJ134">
        <v>131</v>
      </c>
      <c r="AM134">
        <v>131</v>
      </c>
      <c r="AP134">
        <v>131</v>
      </c>
      <c r="BA134">
        <v>131</v>
      </c>
      <c r="DD134" s="181">
        <v>150</v>
      </c>
    </row>
    <row r="135" spans="33:108" x14ac:dyDescent="0.25">
      <c r="AG135">
        <v>132</v>
      </c>
      <c r="AJ135">
        <v>132</v>
      </c>
      <c r="AM135">
        <v>132</v>
      </c>
      <c r="AP135">
        <v>132</v>
      </c>
      <c r="BA135">
        <v>132</v>
      </c>
      <c r="DD135" s="181">
        <v>151</v>
      </c>
    </row>
    <row r="136" spans="33:108" x14ac:dyDescent="0.25">
      <c r="AG136">
        <v>133</v>
      </c>
      <c r="AJ136">
        <v>133</v>
      </c>
      <c r="AM136">
        <v>133</v>
      </c>
      <c r="AP136">
        <v>133</v>
      </c>
      <c r="BA136">
        <v>133</v>
      </c>
      <c r="DD136" s="181">
        <v>152</v>
      </c>
    </row>
    <row r="137" spans="33:108" x14ac:dyDescent="0.25">
      <c r="AG137">
        <v>134</v>
      </c>
      <c r="AJ137">
        <v>134</v>
      </c>
      <c r="AM137">
        <v>134</v>
      </c>
      <c r="AP137">
        <v>134</v>
      </c>
      <c r="BA137">
        <v>134</v>
      </c>
      <c r="DD137" s="181">
        <v>153</v>
      </c>
    </row>
    <row r="138" spans="33:108" x14ac:dyDescent="0.25">
      <c r="AG138">
        <v>135</v>
      </c>
      <c r="AJ138">
        <v>135</v>
      </c>
      <c r="AM138">
        <v>135</v>
      </c>
      <c r="AP138">
        <v>135</v>
      </c>
      <c r="BA138">
        <v>135</v>
      </c>
      <c r="DD138" s="181">
        <v>154</v>
      </c>
    </row>
    <row r="139" spans="33:108" x14ac:dyDescent="0.25">
      <c r="AG139">
        <v>136</v>
      </c>
      <c r="AJ139">
        <v>136</v>
      </c>
      <c r="AM139">
        <v>136</v>
      </c>
      <c r="AP139">
        <v>136</v>
      </c>
      <c r="BA139">
        <v>136</v>
      </c>
      <c r="DD139" s="181">
        <v>155</v>
      </c>
    </row>
    <row r="140" spans="33:108" x14ac:dyDescent="0.25">
      <c r="AG140">
        <v>137</v>
      </c>
      <c r="AJ140">
        <v>137</v>
      </c>
      <c r="AM140">
        <v>137</v>
      </c>
      <c r="AP140">
        <v>137</v>
      </c>
      <c r="BA140">
        <v>137</v>
      </c>
      <c r="DD140" s="181">
        <v>156</v>
      </c>
    </row>
    <row r="141" spans="33:108" x14ac:dyDescent="0.25">
      <c r="AG141">
        <v>138</v>
      </c>
      <c r="AJ141">
        <v>138</v>
      </c>
      <c r="AM141">
        <v>138</v>
      </c>
      <c r="AP141">
        <v>138</v>
      </c>
      <c r="BA141">
        <v>138</v>
      </c>
      <c r="DD141" s="181">
        <v>157</v>
      </c>
    </row>
    <row r="142" spans="33:108" x14ac:dyDescent="0.25">
      <c r="AG142">
        <v>139</v>
      </c>
      <c r="AJ142">
        <v>139</v>
      </c>
      <c r="AM142">
        <v>139</v>
      </c>
      <c r="AP142">
        <v>139</v>
      </c>
      <c r="BA142">
        <v>139</v>
      </c>
      <c r="DD142" s="181">
        <v>158</v>
      </c>
    </row>
    <row r="143" spans="33:108" x14ac:dyDescent="0.25">
      <c r="AG143">
        <v>140</v>
      </c>
      <c r="AJ143">
        <v>140</v>
      </c>
      <c r="AM143">
        <v>140</v>
      </c>
      <c r="AP143">
        <v>140</v>
      </c>
      <c r="BA143">
        <v>140</v>
      </c>
      <c r="DD143" s="181">
        <v>159</v>
      </c>
    </row>
    <row r="144" spans="33:108" x14ac:dyDescent="0.25">
      <c r="AG144">
        <v>141</v>
      </c>
      <c r="AJ144">
        <v>141</v>
      </c>
      <c r="AM144">
        <v>141</v>
      </c>
      <c r="AP144">
        <v>141</v>
      </c>
      <c r="BA144">
        <v>141</v>
      </c>
      <c r="DD144" s="181">
        <v>160</v>
      </c>
    </row>
    <row r="145" spans="33:108" x14ac:dyDescent="0.25">
      <c r="AG145">
        <v>142</v>
      </c>
      <c r="AJ145">
        <v>142</v>
      </c>
      <c r="AM145">
        <v>142</v>
      </c>
      <c r="AP145">
        <v>142</v>
      </c>
      <c r="BA145">
        <v>142</v>
      </c>
      <c r="DD145" s="181">
        <v>161</v>
      </c>
    </row>
    <row r="146" spans="33:108" x14ac:dyDescent="0.25">
      <c r="AG146">
        <v>143</v>
      </c>
      <c r="AJ146">
        <v>143</v>
      </c>
      <c r="AM146">
        <v>143</v>
      </c>
      <c r="AP146">
        <v>143</v>
      </c>
      <c r="BA146">
        <v>143</v>
      </c>
      <c r="DD146" s="181">
        <v>162</v>
      </c>
    </row>
    <row r="147" spans="33:108" x14ac:dyDescent="0.25">
      <c r="AG147">
        <v>144</v>
      </c>
      <c r="AJ147">
        <v>144</v>
      </c>
      <c r="AM147">
        <v>144</v>
      </c>
      <c r="AP147">
        <v>144</v>
      </c>
      <c r="BA147">
        <v>144</v>
      </c>
      <c r="DD147" s="181">
        <v>163</v>
      </c>
    </row>
    <row r="148" spans="33:108" x14ac:dyDescent="0.25">
      <c r="AG148">
        <v>145</v>
      </c>
      <c r="AJ148">
        <v>145</v>
      </c>
      <c r="AM148">
        <v>145</v>
      </c>
      <c r="AP148">
        <v>145</v>
      </c>
      <c r="BA148">
        <v>145</v>
      </c>
      <c r="DD148" s="181">
        <v>164</v>
      </c>
    </row>
    <row r="149" spans="33:108" x14ac:dyDescent="0.25">
      <c r="AG149">
        <v>146</v>
      </c>
      <c r="AJ149">
        <v>146</v>
      </c>
      <c r="AM149">
        <v>146</v>
      </c>
      <c r="AP149">
        <v>146</v>
      </c>
      <c r="BA149">
        <v>146</v>
      </c>
      <c r="DD149" s="181">
        <v>165</v>
      </c>
    </row>
    <row r="150" spans="33:108" x14ac:dyDescent="0.25">
      <c r="AG150">
        <v>147</v>
      </c>
      <c r="AJ150">
        <v>147</v>
      </c>
      <c r="AM150">
        <v>147</v>
      </c>
      <c r="AP150">
        <v>147</v>
      </c>
      <c r="BA150">
        <v>147</v>
      </c>
      <c r="DD150" s="181">
        <v>166</v>
      </c>
    </row>
    <row r="151" spans="33:108" x14ac:dyDescent="0.25">
      <c r="AG151">
        <v>148</v>
      </c>
      <c r="AJ151">
        <v>148</v>
      </c>
      <c r="AM151">
        <v>148</v>
      </c>
      <c r="AP151">
        <v>148</v>
      </c>
      <c r="BA151">
        <v>148</v>
      </c>
      <c r="DD151" s="181">
        <v>167</v>
      </c>
    </row>
    <row r="152" spans="33:108" x14ac:dyDescent="0.25">
      <c r="AG152">
        <v>149</v>
      </c>
      <c r="AJ152">
        <v>149</v>
      </c>
      <c r="AM152">
        <v>149</v>
      </c>
      <c r="AP152">
        <v>149</v>
      </c>
      <c r="BA152">
        <v>149</v>
      </c>
      <c r="DD152" s="181">
        <v>168</v>
      </c>
    </row>
    <row r="153" spans="33:108" x14ac:dyDescent="0.25">
      <c r="AG153">
        <v>150</v>
      </c>
      <c r="AJ153">
        <v>150</v>
      </c>
      <c r="AM153">
        <v>150</v>
      </c>
      <c r="AP153">
        <v>150</v>
      </c>
      <c r="BA153">
        <v>150</v>
      </c>
      <c r="DD153" s="181">
        <v>169</v>
      </c>
    </row>
    <row r="154" spans="33:108" x14ac:dyDescent="0.25">
      <c r="AG154">
        <v>151</v>
      </c>
      <c r="AJ154">
        <v>151</v>
      </c>
      <c r="AM154">
        <v>151</v>
      </c>
      <c r="AP154">
        <v>151</v>
      </c>
      <c r="BA154">
        <v>151</v>
      </c>
      <c r="DD154" s="181">
        <v>170</v>
      </c>
    </row>
    <row r="155" spans="33:108" x14ac:dyDescent="0.25">
      <c r="AG155">
        <v>152</v>
      </c>
      <c r="AJ155">
        <v>152</v>
      </c>
      <c r="AM155">
        <v>152</v>
      </c>
      <c r="AP155">
        <v>152</v>
      </c>
      <c r="BA155">
        <v>152</v>
      </c>
      <c r="DD155" s="181">
        <v>171</v>
      </c>
    </row>
    <row r="156" spans="33:108" x14ac:dyDescent="0.25">
      <c r="AG156">
        <v>153</v>
      </c>
      <c r="AJ156">
        <v>153</v>
      </c>
      <c r="AM156">
        <v>153</v>
      </c>
      <c r="AP156">
        <v>153</v>
      </c>
      <c r="BA156">
        <v>153</v>
      </c>
      <c r="DD156" s="181">
        <v>172</v>
      </c>
    </row>
    <row r="157" spans="33:108" x14ac:dyDescent="0.25">
      <c r="AG157">
        <v>154</v>
      </c>
      <c r="AJ157">
        <v>154</v>
      </c>
      <c r="AM157">
        <v>154</v>
      </c>
      <c r="AP157">
        <v>154</v>
      </c>
      <c r="BA157">
        <v>154</v>
      </c>
      <c r="DD157" s="181">
        <v>173</v>
      </c>
    </row>
    <row r="158" spans="33:108" x14ac:dyDescent="0.25">
      <c r="AG158">
        <v>155</v>
      </c>
      <c r="AJ158">
        <v>155</v>
      </c>
      <c r="AM158">
        <v>155</v>
      </c>
      <c r="AP158">
        <v>155</v>
      </c>
      <c r="BA158">
        <v>155</v>
      </c>
      <c r="DD158" s="181">
        <v>174</v>
      </c>
    </row>
    <row r="159" spans="33:108" x14ac:dyDescent="0.25">
      <c r="AG159">
        <v>156</v>
      </c>
      <c r="AJ159">
        <v>156</v>
      </c>
      <c r="AM159">
        <v>156</v>
      </c>
      <c r="AP159">
        <v>156</v>
      </c>
      <c r="BA159">
        <v>156</v>
      </c>
      <c r="DD159" s="181">
        <v>175</v>
      </c>
    </row>
    <row r="160" spans="33:108" x14ac:dyDescent="0.25">
      <c r="AG160">
        <v>157</v>
      </c>
      <c r="AJ160">
        <v>157</v>
      </c>
      <c r="AM160">
        <v>157</v>
      </c>
      <c r="AP160">
        <v>157</v>
      </c>
      <c r="BA160">
        <v>157</v>
      </c>
      <c r="DD160" s="181">
        <v>176</v>
      </c>
    </row>
    <row r="161" spans="33:108" x14ac:dyDescent="0.25">
      <c r="AG161">
        <v>158</v>
      </c>
      <c r="AJ161">
        <v>158</v>
      </c>
      <c r="AM161">
        <v>158</v>
      </c>
      <c r="AP161">
        <v>158</v>
      </c>
      <c r="BA161">
        <v>158</v>
      </c>
      <c r="DD161" s="181">
        <v>177</v>
      </c>
    </row>
    <row r="162" spans="33:108" x14ac:dyDescent="0.25">
      <c r="AG162">
        <v>159</v>
      </c>
      <c r="AJ162">
        <v>159</v>
      </c>
      <c r="AM162">
        <v>159</v>
      </c>
      <c r="AP162">
        <v>159</v>
      </c>
      <c r="BA162">
        <v>159</v>
      </c>
      <c r="DD162" s="181">
        <v>178</v>
      </c>
    </row>
    <row r="163" spans="33:108" x14ac:dyDescent="0.25">
      <c r="AG163">
        <v>160</v>
      </c>
      <c r="AJ163">
        <v>160</v>
      </c>
      <c r="AM163">
        <v>160</v>
      </c>
      <c r="AP163">
        <v>160</v>
      </c>
      <c r="BA163">
        <v>160</v>
      </c>
      <c r="DD163" s="181">
        <v>179</v>
      </c>
    </row>
    <row r="164" spans="33:108" x14ac:dyDescent="0.25">
      <c r="AG164">
        <v>161</v>
      </c>
      <c r="AJ164">
        <v>161</v>
      </c>
      <c r="AM164">
        <v>161</v>
      </c>
      <c r="AP164">
        <v>161</v>
      </c>
      <c r="BA164">
        <v>161</v>
      </c>
      <c r="DD164" s="181">
        <v>180</v>
      </c>
    </row>
    <row r="165" spans="33:108" x14ac:dyDescent="0.25">
      <c r="AG165">
        <v>162</v>
      </c>
      <c r="AJ165">
        <v>162</v>
      </c>
      <c r="AM165">
        <v>162</v>
      </c>
      <c r="AP165">
        <v>162</v>
      </c>
      <c r="BA165">
        <v>162</v>
      </c>
      <c r="DD165" s="181">
        <v>181</v>
      </c>
    </row>
    <row r="166" spans="33:108" x14ac:dyDescent="0.25">
      <c r="AG166">
        <v>163</v>
      </c>
      <c r="AJ166">
        <v>163</v>
      </c>
      <c r="AM166">
        <v>163</v>
      </c>
      <c r="AP166">
        <v>163</v>
      </c>
      <c r="BA166">
        <v>163</v>
      </c>
      <c r="DD166" s="181">
        <v>182</v>
      </c>
    </row>
    <row r="167" spans="33:108" x14ac:dyDescent="0.25">
      <c r="AG167">
        <v>164</v>
      </c>
      <c r="AJ167">
        <v>164</v>
      </c>
      <c r="AM167">
        <v>164</v>
      </c>
      <c r="AP167">
        <v>164</v>
      </c>
      <c r="BA167">
        <v>164</v>
      </c>
      <c r="DD167" s="181">
        <v>183</v>
      </c>
    </row>
    <row r="168" spans="33:108" x14ac:dyDescent="0.25">
      <c r="AG168">
        <v>165</v>
      </c>
      <c r="AJ168">
        <v>165</v>
      </c>
      <c r="AM168">
        <v>165</v>
      </c>
      <c r="AP168">
        <v>165</v>
      </c>
      <c r="BA168">
        <v>165</v>
      </c>
      <c r="DD168" s="181">
        <v>184</v>
      </c>
    </row>
    <row r="169" spans="33:108" x14ac:dyDescent="0.25">
      <c r="AG169">
        <v>166</v>
      </c>
      <c r="AJ169">
        <v>166</v>
      </c>
      <c r="AM169">
        <v>166</v>
      </c>
      <c r="AP169">
        <v>166</v>
      </c>
      <c r="BA169">
        <v>166</v>
      </c>
      <c r="DD169" s="181">
        <v>185</v>
      </c>
    </row>
    <row r="170" spans="33:108" x14ac:dyDescent="0.25">
      <c r="AG170">
        <v>167</v>
      </c>
      <c r="AJ170">
        <v>167</v>
      </c>
      <c r="AM170">
        <v>167</v>
      </c>
      <c r="AP170">
        <v>167</v>
      </c>
      <c r="BA170">
        <v>167</v>
      </c>
      <c r="DD170" s="181">
        <v>186</v>
      </c>
    </row>
    <row r="171" spans="33:108" x14ac:dyDescent="0.25">
      <c r="AG171">
        <v>168</v>
      </c>
      <c r="AJ171">
        <v>168</v>
      </c>
      <c r="AM171">
        <v>168</v>
      </c>
      <c r="AP171">
        <v>168</v>
      </c>
      <c r="BA171">
        <v>168</v>
      </c>
      <c r="DD171" s="181">
        <v>187</v>
      </c>
    </row>
    <row r="172" spans="33:108" x14ac:dyDescent="0.25">
      <c r="AG172">
        <v>169</v>
      </c>
      <c r="AJ172">
        <v>169</v>
      </c>
      <c r="AM172">
        <v>169</v>
      </c>
      <c r="AP172">
        <v>169</v>
      </c>
      <c r="BA172">
        <v>169</v>
      </c>
      <c r="DD172" s="181">
        <v>188</v>
      </c>
    </row>
    <row r="173" spans="33:108" x14ac:dyDescent="0.25">
      <c r="AG173">
        <v>170</v>
      </c>
      <c r="AJ173">
        <v>170</v>
      </c>
      <c r="AM173">
        <v>170</v>
      </c>
      <c r="AP173">
        <v>170</v>
      </c>
      <c r="BA173">
        <v>170</v>
      </c>
      <c r="DD173" s="181">
        <v>189</v>
      </c>
    </row>
    <row r="174" spans="33:108" x14ac:dyDescent="0.25">
      <c r="AG174">
        <v>171</v>
      </c>
      <c r="AJ174">
        <v>171</v>
      </c>
      <c r="AM174">
        <v>171</v>
      </c>
      <c r="AP174">
        <v>171</v>
      </c>
      <c r="BA174">
        <v>171</v>
      </c>
      <c r="DD174" s="181">
        <v>190</v>
      </c>
    </row>
    <row r="175" spans="33:108" x14ac:dyDescent="0.25">
      <c r="AG175">
        <v>172</v>
      </c>
      <c r="AJ175">
        <v>172</v>
      </c>
      <c r="AM175">
        <v>172</v>
      </c>
      <c r="AP175">
        <v>172</v>
      </c>
      <c r="BA175">
        <v>172</v>
      </c>
      <c r="DD175" s="181">
        <v>191</v>
      </c>
    </row>
    <row r="176" spans="33:108" x14ac:dyDescent="0.25">
      <c r="AG176">
        <v>173</v>
      </c>
      <c r="AJ176">
        <v>173</v>
      </c>
      <c r="AM176">
        <v>173</v>
      </c>
      <c r="AP176">
        <v>173</v>
      </c>
      <c r="BA176">
        <v>173</v>
      </c>
      <c r="DD176" s="181">
        <v>192</v>
      </c>
    </row>
    <row r="177" spans="33:108" x14ac:dyDescent="0.25">
      <c r="AG177">
        <v>174</v>
      </c>
      <c r="AJ177">
        <v>174</v>
      </c>
      <c r="AM177">
        <v>174</v>
      </c>
      <c r="AP177">
        <v>174</v>
      </c>
      <c r="BA177">
        <v>174</v>
      </c>
      <c r="DD177" s="181">
        <v>193</v>
      </c>
    </row>
    <row r="178" spans="33:108" x14ac:dyDescent="0.25">
      <c r="AG178">
        <v>175</v>
      </c>
      <c r="AJ178">
        <v>175</v>
      </c>
      <c r="AM178">
        <v>175</v>
      </c>
      <c r="AP178">
        <v>175</v>
      </c>
      <c r="BA178">
        <v>175</v>
      </c>
      <c r="DD178" s="181">
        <v>194</v>
      </c>
    </row>
    <row r="179" spans="33:108" x14ac:dyDescent="0.25">
      <c r="AG179">
        <v>176</v>
      </c>
      <c r="AJ179">
        <v>176</v>
      </c>
      <c r="AM179">
        <v>176</v>
      </c>
      <c r="AP179">
        <v>176</v>
      </c>
      <c r="BA179">
        <v>176</v>
      </c>
      <c r="DD179" s="181">
        <v>195</v>
      </c>
    </row>
    <row r="180" spans="33:108" x14ac:dyDescent="0.25">
      <c r="AG180">
        <v>177</v>
      </c>
      <c r="AJ180">
        <v>177</v>
      </c>
      <c r="AM180">
        <v>177</v>
      </c>
      <c r="AP180">
        <v>177</v>
      </c>
      <c r="BA180">
        <v>177</v>
      </c>
      <c r="DD180" s="181">
        <v>196</v>
      </c>
    </row>
    <row r="181" spans="33:108" x14ac:dyDescent="0.25">
      <c r="AG181">
        <v>178</v>
      </c>
      <c r="AJ181">
        <v>178</v>
      </c>
      <c r="AM181">
        <v>178</v>
      </c>
      <c r="AP181">
        <v>178</v>
      </c>
      <c r="BA181">
        <v>178</v>
      </c>
      <c r="DD181" s="181">
        <v>197</v>
      </c>
    </row>
    <row r="182" spans="33:108" x14ac:dyDescent="0.25">
      <c r="AG182">
        <v>179</v>
      </c>
      <c r="AJ182">
        <v>179</v>
      </c>
      <c r="AM182">
        <v>179</v>
      </c>
      <c r="AP182">
        <v>179</v>
      </c>
      <c r="BA182">
        <v>179</v>
      </c>
      <c r="DD182" s="181">
        <v>198</v>
      </c>
    </row>
    <row r="183" spans="33:108" x14ac:dyDescent="0.25">
      <c r="AG183">
        <v>180</v>
      </c>
      <c r="AJ183">
        <v>180</v>
      </c>
      <c r="AM183">
        <v>180</v>
      </c>
      <c r="AP183">
        <v>180</v>
      </c>
      <c r="BA183">
        <v>180</v>
      </c>
      <c r="DD183" s="181">
        <v>199</v>
      </c>
    </row>
    <row r="184" spans="33:108" x14ac:dyDescent="0.25">
      <c r="AG184">
        <v>181</v>
      </c>
      <c r="AJ184">
        <v>181</v>
      </c>
      <c r="AM184">
        <v>181</v>
      </c>
      <c r="AP184">
        <v>181</v>
      </c>
      <c r="BA184">
        <v>181</v>
      </c>
      <c r="DD184" s="181">
        <v>200</v>
      </c>
    </row>
    <row r="185" spans="33:108" x14ac:dyDescent="0.25">
      <c r="AG185">
        <v>182</v>
      </c>
      <c r="AJ185">
        <v>182</v>
      </c>
      <c r="AM185">
        <v>182</v>
      </c>
      <c r="AP185">
        <v>182</v>
      </c>
      <c r="BA185">
        <v>182</v>
      </c>
      <c r="DD185" s="181">
        <v>201</v>
      </c>
    </row>
    <row r="186" spans="33:108" x14ac:dyDescent="0.25">
      <c r="AG186">
        <v>183</v>
      </c>
      <c r="AJ186">
        <v>183</v>
      </c>
      <c r="AM186">
        <v>183</v>
      </c>
      <c r="AP186">
        <v>183</v>
      </c>
      <c r="BA186">
        <v>183</v>
      </c>
      <c r="DD186" s="181">
        <v>202</v>
      </c>
    </row>
    <row r="187" spans="33:108" x14ac:dyDescent="0.25">
      <c r="AG187">
        <v>184</v>
      </c>
      <c r="AJ187">
        <v>184</v>
      </c>
      <c r="AM187">
        <v>184</v>
      </c>
      <c r="AP187">
        <v>184</v>
      </c>
      <c r="BA187">
        <v>184</v>
      </c>
      <c r="DD187" s="181">
        <v>203</v>
      </c>
    </row>
    <row r="188" spans="33:108" x14ac:dyDescent="0.25">
      <c r="AG188">
        <v>185</v>
      </c>
      <c r="AJ188">
        <v>185</v>
      </c>
      <c r="AM188">
        <v>185</v>
      </c>
      <c r="AP188">
        <v>185</v>
      </c>
      <c r="BA188">
        <v>185</v>
      </c>
      <c r="DD188" s="181">
        <v>204</v>
      </c>
    </row>
    <row r="189" spans="33:108" x14ac:dyDescent="0.25">
      <c r="AG189">
        <v>186</v>
      </c>
      <c r="AJ189">
        <v>186</v>
      </c>
      <c r="AM189">
        <v>186</v>
      </c>
      <c r="AP189">
        <v>186</v>
      </c>
      <c r="BA189">
        <v>186</v>
      </c>
      <c r="DD189" s="181">
        <v>205</v>
      </c>
    </row>
    <row r="190" spans="33:108" x14ac:dyDescent="0.25">
      <c r="AG190">
        <v>187</v>
      </c>
      <c r="AJ190">
        <v>187</v>
      </c>
      <c r="AM190">
        <v>187</v>
      </c>
      <c r="AP190">
        <v>187</v>
      </c>
      <c r="BA190">
        <v>187</v>
      </c>
      <c r="DD190" s="181">
        <v>206</v>
      </c>
    </row>
    <row r="191" spans="33:108" x14ac:dyDescent="0.25">
      <c r="AG191">
        <v>188</v>
      </c>
      <c r="AJ191">
        <v>188</v>
      </c>
      <c r="AM191">
        <v>188</v>
      </c>
      <c r="AP191">
        <v>188</v>
      </c>
      <c r="BA191">
        <v>188</v>
      </c>
      <c r="DD191" s="181">
        <v>207</v>
      </c>
    </row>
    <row r="192" spans="33:108" x14ac:dyDescent="0.25">
      <c r="AG192">
        <v>189</v>
      </c>
      <c r="AJ192">
        <v>189</v>
      </c>
      <c r="AM192">
        <v>189</v>
      </c>
      <c r="AP192">
        <v>189</v>
      </c>
      <c r="BA192">
        <v>189</v>
      </c>
      <c r="DD192" s="181">
        <v>208</v>
      </c>
    </row>
    <row r="193" spans="33:108" x14ac:dyDescent="0.25">
      <c r="AG193">
        <v>190</v>
      </c>
      <c r="AJ193">
        <v>190</v>
      </c>
      <c r="AM193">
        <v>190</v>
      </c>
      <c r="AP193">
        <v>190</v>
      </c>
      <c r="BA193">
        <v>190</v>
      </c>
      <c r="DD193" s="181">
        <v>209</v>
      </c>
    </row>
    <row r="194" spans="33:108" x14ac:dyDescent="0.25">
      <c r="AG194">
        <v>191</v>
      </c>
      <c r="AJ194">
        <v>191</v>
      </c>
      <c r="AM194">
        <v>191</v>
      </c>
      <c r="AP194">
        <v>191</v>
      </c>
      <c r="BA194">
        <v>191</v>
      </c>
      <c r="DD194" s="181">
        <v>210</v>
      </c>
    </row>
    <row r="195" spans="33:108" x14ac:dyDescent="0.25">
      <c r="AG195">
        <v>192</v>
      </c>
      <c r="AJ195">
        <v>192</v>
      </c>
      <c r="AM195">
        <v>192</v>
      </c>
      <c r="AP195">
        <v>192</v>
      </c>
      <c r="BA195">
        <v>192</v>
      </c>
      <c r="DD195" s="181">
        <v>211</v>
      </c>
    </row>
    <row r="196" spans="33:108" x14ac:dyDescent="0.25">
      <c r="AG196">
        <v>193</v>
      </c>
      <c r="AJ196">
        <v>193</v>
      </c>
      <c r="AM196">
        <v>193</v>
      </c>
      <c r="AP196">
        <v>193</v>
      </c>
      <c r="BA196">
        <v>193</v>
      </c>
      <c r="DD196" s="181">
        <v>212</v>
      </c>
    </row>
    <row r="197" spans="33:108" x14ac:dyDescent="0.25">
      <c r="AG197">
        <v>194</v>
      </c>
      <c r="AJ197">
        <v>194</v>
      </c>
      <c r="AM197">
        <v>194</v>
      </c>
      <c r="AP197">
        <v>194</v>
      </c>
      <c r="BA197">
        <v>194</v>
      </c>
      <c r="DD197" s="181">
        <v>213</v>
      </c>
    </row>
    <row r="198" spans="33:108" x14ac:dyDescent="0.25">
      <c r="AG198">
        <v>195</v>
      </c>
      <c r="AJ198">
        <v>195</v>
      </c>
      <c r="AM198">
        <v>195</v>
      </c>
      <c r="AP198">
        <v>195</v>
      </c>
      <c r="BA198">
        <v>195</v>
      </c>
      <c r="DD198" s="181">
        <v>214</v>
      </c>
    </row>
    <row r="199" spans="33:108" x14ac:dyDescent="0.25">
      <c r="AG199">
        <v>196</v>
      </c>
      <c r="AJ199">
        <v>196</v>
      </c>
      <c r="AM199">
        <v>196</v>
      </c>
      <c r="AP199">
        <v>196</v>
      </c>
      <c r="BA199">
        <v>196</v>
      </c>
      <c r="DD199" s="181">
        <v>215</v>
      </c>
    </row>
    <row r="200" spans="33:108" x14ac:dyDescent="0.25">
      <c r="AG200">
        <v>197</v>
      </c>
      <c r="AJ200">
        <v>197</v>
      </c>
      <c r="AM200">
        <v>197</v>
      </c>
      <c r="AP200">
        <v>197</v>
      </c>
      <c r="BA200">
        <v>197</v>
      </c>
      <c r="DD200" s="181">
        <v>216</v>
      </c>
    </row>
    <row r="201" spans="33:108" x14ac:dyDescent="0.25">
      <c r="AG201">
        <v>198</v>
      </c>
      <c r="AJ201">
        <v>198</v>
      </c>
      <c r="AM201">
        <v>198</v>
      </c>
      <c r="AP201">
        <v>198</v>
      </c>
      <c r="BA201">
        <v>198</v>
      </c>
      <c r="DD201" s="181">
        <v>217</v>
      </c>
    </row>
    <row r="202" spans="33:108" x14ac:dyDescent="0.25">
      <c r="AG202">
        <v>199</v>
      </c>
      <c r="AJ202">
        <v>199</v>
      </c>
      <c r="AM202">
        <v>199</v>
      </c>
      <c r="AP202">
        <v>199</v>
      </c>
      <c r="BA202">
        <v>199</v>
      </c>
      <c r="DD202" s="181">
        <v>218</v>
      </c>
    </row>
    <row r="203" spans="33:108" x14ac:dyDescent="0.25">
      <c r="AG203">
        <v>200</v>
      </c>
      <c r="AJ203">
        <v>200</v>
      </c>
      <c r="AM203">
        <v>200</v>
      </c>
      <c r="AP203">
        <v>200</v>
      </c>
      <c r="BA203">
        <v>200</v>
      </c>
      <c r="DD203" s="181">
        <v>219</v>
      </c>
    </row>
    <row r="204" spans="33:108" x14ac:dyDescent="0.25">
      <c r="AG204">
        <v>201</v>
      </c>
      <c r="AJ204">
        <v>201</v>
      </c>
      <c r="AM204">
        <v>201</v>
      </c>
      <c r="AP204">
        <v>201</v>
      </c>
      <c r="BA204">
        <v>201</v>
      </c>
      <c r="DD204" s="181">
        <v>220</v>
      </c>
    </row>
    <row r="205" spans="33:108" x14ac:dyDescent="0.25">
      <c r="AG205">
        <v>202</v>
      </c>
      <c r="AJ205">
        <v>202</v>
      </c>
      <c r="AM205">
        <v>202</v>
      </c>
      <c r="AP205">
        <v>202</v>
      </c>
      <c r="BA205">
        <v>202</v>
      </c>
      <c r="DD205" s="181">
        <v>221</v>
      </c>
    </row>
    <row r="206" spans="33:108" x14ac:dyDescent="0.25">
      <c r="AG206">
        <v>203</v>
      </c>
      <c r="AJ206">
        <v>203</v>
      </c>
      <c r="AM206">
        <v>203</v>
      </c>
      <c r="AP206">
        <v>203</v>
      </c>
      <c r="BA206">
        <v>203</v>
      </c>
      <c r="DD206" s="181">
        <v>222</v>
      </c>
    </row>
    <row r="207" spans="33:108" x14ac:dyDescent="0.25">
      <c r="AG207">
        <v>204</v>
      </c>
      <c r="AJ207">
        <v>204</v>
      </c>
      <c r="AM207">
        <v>204</v>
      </c>
      <c r="AP207">
        <v>204</v>
      </c>
      <c r="BA207">
        <v>204</v>
      </c>
      <c r="DD207" s="181">
        <v>223</v>
      </c>
    </row>
    <row r="208" spans="33:108" x14ac:dyDescent="0.25">
      <c r="AG208">
        <v>205</v>
      </c>
      <c r="AJ208">
        <v>205</v>
      </c>
      <c r="AM208">
        <v>205</v>
      </c>
      <c r="AP208">
        <v>205</v>
      </c>
      <c r="BA208">
        <v>205</v>
      </c>
      <c r="DD208" s="181">
        <v>224</v>
      </c>
    </row>
    <row r="209" spans="33:108" x14ac:dyDescent="0.25">
      <c r="AG209">
        <v>206</v>
      </c>
      <c r="AJ209">
        <v>206</v>
      </c>
      <c r="AM209">
        <v>206</v>
      </c>
      <c r="AP209">
        <v>206</v>
      </c>
      <c r="BA209">
        <v>206</v>
      </c>
      <c r="DD209" s="181">
        <v>225</v>
      </c>
    </row>
    <row r="210" spans="33:108" x14ac:dyDescent="0.25">
      <c r="AG210">
        <v>207</v>
      </c>
      <c r="AJ210">
        <v>207</v>
      </c>
      <c r="AM210">
        <v>207</v>
      </c>
      <c r="AP210">
        <v>207</v>
      </c>
      <c r="BA210">
        <v>207</v>
      </c>
      <c r="DD210" s="181">
        <v>226</v>
      </c>
    </row>
    <row r="211" spans="33:108" x14ac:dyDescent="0.25">
      <c r="AG211">
        <v>208</v>
      </c>
      <c r="AJ211">
        <v>208</v>
      </c>
      <c r="AM211">
        <v>208</v>
      </c>
      <c r="AP211">
        <v>208</v>
      </c>
      <c r="BA211">
        <v>208</v>
      </c>
      <c r="DD211" s="181">
        <v>227</v>
      </c>
    </row>
    <row r="212" spans="33:108" x14ac:dyDescent="0.25">
      <c r="AG212">
        <v>209</v>
      </c>
      <c r="AJ212">
        <v>209</v>
      </c>
      <c r="AM212">
        <v>209</v>
      </c>
      <c r="AP212">
        <v>209</v>
      </c>
      <c r="BA212">
        <v>209</v>
      </c>
      <c r="DD212" s="181">
        <v>228</v>
      </c>
    </row>
    <row r="213" spans="33:108" x14ac:dyDescent="0.25">
      <c r="AG213">
        <v>210</v>
      </c>
      <c r="AJ213">
        <v>210</v>
      </c>
      <c r="AM213">
        <v>210</v>
      </c>
      <c r="AP213">
        <v>210</v>
      </c>
      <c r="BA213">
        <v>210</v>
      </c>
      <c r="DD213" s="181">
        <v>229</v>
      </c>
    </row>
    <row r="214" spans="33:108" x14ac:dyDescent="0.25">
      <c r="AG214">
        <v>211</v>
      </c>
      <c r="AJ214">
        <v>211</v>
      </c>
      <c r="AM214">
        <v>211</v>
      </c>
      <c r="AP214">
        <v>211</v>
      </c>
      <c r="BA214">
        <v>211</v>
      </c>
      <c r="DD214" s="181">
        <v>230</v>
      </c>
    </row>
    <row r="215" spans="33:108" x14ac:dyDescent="0.25">
      <c r="AG215">
        <v>212</v>
      </c>
      <c r="AJ215">
        <v>212</v>
      </c>
      <c r="AM215">
        <v>212</v>
      </c>
      <c r="AP215">
        <v>212</v>
      </c>
      <c r="BA215">
        <v>212</v>
      </c>
      <c r="DD215" s="181">
        <v>231</v>
      </c>
    </row>
    <row r="216" spans="33:108" x14ac:dyDescent="0.25">
      <c r="AG216">
        <v>213</v>
      </c>
      <c r="AJ216">
        <v>213</v>
      </c>
      <c r="AM216">
        <v>213</v>
      </c>
      <c r="AP216">
        <v>213</v>
      </c>
      <c r="BA216">
        <v>213</v>
      </c>
      <c r="DD216" s="181">
        <v>232</v>
      </c>
    </row>
    <row r="217" spans="33:108" x14ac:dyDescent="0.25">
      <c r="AG217">
        <v>214</v>
      </c>
      <c r="AJ217">
        <v>214</v>
      </c>
      <c r="AM217">
        <v>214</v>
      </c>
      <c r="AP217">
        <v>214</v>
      </c>
      <c r="BA217">
        <v>214</v>
      </c>
      <c r="DD217" s="181">
        <v>233</v>
      </c>
    </row>
    <row r="218" spans="33:108" x14ac:dyDescent="0.25">
      <c r="AG218">
        <v>215</v>
      </c>
      <c r="AJ218">
        <v>215</v>
      </c>
      <c r="AM218">
        <v>215</v>
      </c>
      <c r="AP218">
        <v>215</v>
      </c>
      <c r="BA218">
        <v>215</v>
      </c>
      <c r="DD218" s="181">
        <v>234</v>
      </c>
    </row>
    <row r="219" spans="33:108" x14ac:dyDescent="0.25">
      <c r="AG219">
        <v>216</v>
      </c>
      <c r="AJ219">
        <v>216</v>
      </c>
      <c r="AM219">
        <v>216</v>
      </c>
      <c r="AP219">
        <v>216</v>
      </c>
      <c r="BA219">
        <v>216</v>
      </c>
      <c r="DD219" s="181">
        <v>235</v>
      </c>
    </row>
    <row r="220" spans="33:108" x14ac:dyDescent="0.25">
      <c r="AG220">
        <v>217</v>
      </c>
      <c r="AJ220">
        <v>217</v>
      </c>
      <c r="AM220">
        <v>217</v>
      </c>
      <c r="AP220">
        <v>217</v>
      </c>
      <c r="BA220">
        <v>217</v>
      </c>
      <c r="DD220" s="181">
        <v>236</v>
      </c>
    </row>
    <row r="221" spans="33:108" x14ac:dyDescent="0.25">
      <c r="AG221">
        <v>218</v>
      </c>
      <c r="AJ221">
        <v>218</v>
      </c>
      <c r="AM221">
        <v>218</v>
      </c>
      <c r="AP221">
        <v>218</v>
      </c>
      <c r="BA221">
        <v>218</v>
      </c>
      <c r="DD221" s="181">
        <v>237</v>
      </c>
    </row>
    <row r="222" spans="33:108" x14ac:dyDescent="0.25">
      <c r="AG222">
        <v>219</v>
      </c>
      <c r="AJ222">
        <v>219</v>
      </c>
      <c r="AM222">
        <v>219</v>
      </c>
      <c r="AP222">
        <v>219</v>
      </c>
      <c r="BA222">
        <v>219</v>
      </c>
      <c r="DD222" s="181">
        <v>238</v>
      </c>
    </row>
    <row r="223" spans="33:108" x14ac:dyDescent="0.25">
      <c r="AG223">
        <v>220</v>
      </c>
      <c r="AJ223">
        <v>220</v>
      </c>
      <c r="AM223">
        <v>220</v>
      </c>
      <c r="AP223">
        <v>220</v>
      </c>
      <c r="BA223">
        <v>220</v>
      </c>
      <c r="DD223" s="181">
        <v>239</v>
      </c>
    </row>
    <row r="224" spans="33:108" x14ac:dyDescent="0.25">
      <c r="AG224">
        <v>221</v>
      </c>
      <c r="AJ224">
        <v>221</v>
      </c>
      <c r="AM224">
        <v>221</v>
      </c>
      <c r="AP224">
        <v>221</v>
      </c>
      <c r="BA224">
        <v>221</v>
      </c>
      <c r="DD224" s="181">
        <v>240</v>
      </c>
    </row>
    <row r="225" spans="33:108" x14ac:dyDescent="0.25">
      <c r="AG225">
        <v>222</v>
      </c>
      <c r="AJ225">
        <v>222</v>
      </c>
      <c r="AM225">
        <v>222</v>
      </c>
      <c r="AP225">
        <v>222</v>
      </c>
      <c r="BA225">
        <v>222</v>
      </c>
      <c r="DD225" s="181">
        <v>241</v>
      </c>
    </row>
    <row r="226" spans="33:108" x14ac:dyDescent="0.25">
      <c r="AG226">
        <v>223</v>
      </c>
      <c r="AJ226">
        <v>223</v>
      </c>
      <c r="AM226">
        <v>223</v>
      </c>
      <c r="AP226">
        <v>223</v>
      </c>
      <c r="BA226">
        <v>223</v>
      </c>
      <c r="DD226" s="181">
        <v>242</v>
      </c>
    </row>
    <row r="227" spans="33:108" x14ac:dyDescent="0.25">
      <c r="AG227">
        <v>224</v>
      </c>
      <c r="AJ227">
        <v>224</v>
      </c>
      <c r="AM227">
        <v>224</v>
      </c>
      <c r="AP227">
        <v>224</v>
      </c>
      <c r="BA227">
        <v>224</v>
      </c>
      <c r="DD227" s="181">
        <v>243</v>
      </c>
    </row>
    <row r="228" spans="33:108" x14ac:dyDescent="0.25">
      <c r="AG228">
        <v>225</v>
      </c>
      <c r="AJ228">
        <v>225</v>
      </c>
      <c r="AM228">
        <v>225</v>
      </c>
      <c r="AP228">
        <v>225</v>
      </c>
      <c r="BA228">
        <v>225</v>
      </c>
      <c r="DD228" s="181">
        <v>244</v>
      </c>
    </row>
    <row r="229" spans="33:108" x14ac:dyDescent="0.25">
      <c r="AG229">
        <v>226</v>
      </c>
      <c r="AJ229">
        <v>226</v>
      </c>
      <c r="AM229">
        <v>226</v>
      </c>
      <c r="AP229">
        <v>226</v>
      </c>
      <c r="BA229">
        <v>226</v>
      </c>
      <c r="DD229" s="181">
        <v>245</v>
      </c>
    </row>
    <row r="230" spans="33:108" x14ac:dyDescent="0.25">
      <c r="AG230">
        <v>227</v>
      </c>
      <c r="AJ230">
        <v>227</v>
      </c>
      <c r="AM230">
        <v>227</v>
      </c>
      <c r="AP230">
        <v>227</v>
      </c>
      <c r="BA230">
        <v>227</v>
      </c>
      <c r="DD230" s="181">
        <v>246</v>
      </c>
    </row>
    <row r="231" spans="33:108" x14ac:dyDescent="0.25">
      <c r="AG231">
        <v>228</v>
      </c>
      <c r="AJ231">
        <v>228</v>
      </c>
      <c r="AM231">
        <v>228</v>
      </c>
      <c r="AP231">
        <v>228</v>
      </c>
      <c r="BA231">
        <v>228</v>
      </c>
      <c r="DD231" s="181">
        <v>247</v>
      </c>
    </row>
    <row r="232" spans="33:108" x14ac:dyDescent="0.25">
      <c r="AG232">
        <v>229</v>
      </c>
      <c r="AJ232">
        <v>229</v>
      </c>
      <c r="AM232">
        <v>229</v>
      </c>
      <c r="AP232">
        <v>229</v>
      </c>
      <c r="BA232">
        <v>229</v>
      </c>
      <c r="DD232" s="181">
        <v>248</v>
      </c>
    </row>
    <row r="233" spans="33:108" x14ac:dyDescent="0.25">
      <c r="AG233">
        <v>230</v>
      </c>
      <c r="AJ233">
        <v>230</v>
      </c>
      <c r="AM233">
        <v>230</v>
      </c>
      <c r="AP233">
        <v>230</v>
      </c>
      <c r="BA233">
        <v>230</v>
      </c>
      <c r="DD233" s="181">
        <v>249</v>
      </c>
    </row>
    <row r="234" spans="33:108" x14ac:dyDescent="0.25">
      <c r="AG234">
        <v>231</v>
      </c>
      <c r="AJ234">
        <v>231</v>
      </c>
      <c r="AM234">
        <v>231</v>
      </c>
      <c r="AP234">
        <v>231</v>
      </c>
      <c r="BA234">
        <v>231</v>
      </c>
      <c r="DD234" s="181">
        <v>250</v>
      </c>
    </row>
    <row r="235" spans="33:108" x14ac:dyDescent="0.25">
      <c r="AG235">
        <v>232</v>
      </c>
      <c r="AJ235">
        <v>232</v>
      </c>
      <c r="AM235">
        <v>232</v>
      </c>
      <c r="AP235">
        <v>232</v>
      </c>
      <c r="BA235">
        <v>232</v>
      </c>
      <c r="DD235" s="181">
        <v>251</v>
      </c>
    </row>
    <row r="236" spans="33:108" x14ac:dyDescent="0.25">
      <c r="AG236">
        <v>233</v>
      </c>
      <c r="AJ236">
        <v>233</v>
      </c>
      <c r="AM236">
        <v>233</v>
      </c>
      <c r="AP236">
        <v>233</v>
      </c>
      <c r="BA236">
        <v>233</v>
      </c>
      <c r="DD236" s="181">
        <v>252</v>
      </c>
    </row>
    <row r="237" spans="33:108" x14ac:dyDescent="0.25">
      <c r="AG237">
        <v>234</v>
      </c>
      <c r="AJ237">
        <v>234</v>
      </c>
      <c r="AM237">
        <v>234</v>
      </c>
      <c r="AP237">
        <v>234</v>
      </c>
      <c r="BA237">
        <v>234</v>
      </c>
      <c r="DD237" s="181">
        <v>253</v>
      </c>
    </row>
    <row r="238" spans="33:108" x14ac:dyDescent="0.25">
      <c r="AG238">
        <v>235</v>
      </c>
      <c r="AJ238">
        <v>235</v>
      </c>
      <c r="AM238">
        <v>235</v>
      </c>
      <c r="AP238">
        <v>235</v>
      </c>
      <c r="BA238">
        <v>235</v>
      </c>
      <c r="DD238" s="181">
        <v>254</v>
      </c>
    </row>
    <row r="239" spans="33:108" x14ac:dyDescent="0.25">
      <c r="AG239">
        <v>236</v>
      </c>
      <c r="AJ239">
        <v>236</v>
      </c>
      <c r="AM239">
        <v>236</v>
      </c>
      <c r="AP239">
        <v>236</v>
      </c>
      <c r="BA239">
        <v>236</v>
      </c>
      <c r="DD239" s="181">
        <v>255</v>
      </c>
    </row>
    <row r="240" spans="33:108" x14ac:dyDescent="0.25">
      <c r="AG240">
        <v>237</v>
      </c>
      <c r="AJ240">
        <v>237</v>
      </c>
      <c r="AM240">
        <v>237</v>
      </c>
      <c r="AP240">
        <v>237</v>
      </c>
      <c r="BA240">
        <v>237</v>
      </c>
      <c r="DD240" s="181">
        <v>256</v>
      </c>
    </row>
    <row r="241" spans="33:108" x14ac:dyDescent="0.25">
      <c r="AG241">
        <v>238</v>
      </c>
      <c r="AJ241">
        <v>238</v>
      </c>
      <c r="AM241">
        <v>238</v>
      </c>
      <c r="AP241">
        <v>238</v>
      </c>
      <c r="BA241">
        <v>238</v>
      </c>
      <c r="DD241" s="181">
        <v>257</v>
      </c>
    </row>
    <row r="242" spans="33:108" x14ac:dyDescent="0.25">
      <c r="AG242">
        <v>239</v>
      </c>
      <c r="AJ242">
        <v>239</v>
      </c>
      <c r="AM242">
        <v>239</v>
      </c>
      <c r="AP242">
        <v>239</v>
      </c>
      <c r="BA242">
        <v>239</v>
      </c>
      <c r="DD242" s="181">
        <v>258</v>
      </c>
    </row>
    <row r="243" spans="33:108" x14ac:dyDescent="0.25">
      <c r="AG243">
        <v>240</v>
      </c>
      <c r="AJ243">
        <v>240</v>
      </c>
      <c r="AM243">
        <v>240</v>
      </c>
      <c r="AP243">
        <v>240</v>
      </c>
      <c r="BA243">
        <v>240</v>
      </c>
      <c r="DD243" s="181">
        <v>259</v>
      </c>
    </row>
    <row r="244" spans="33:108" x14ac:dyDescent="0.25">
      <c r="AG244">
        <v>241</v>
      </c>
      <c r="AJ244">
        <v>241</v>
      </c>
      <c r="AM244">
        <v>241</v>
      </c>
      <c r="AP244">
        <v>241</v>
      </c>
      <c r="BA244">
        <v>241</v>
      </c>
      <c r="DD244" s="181">
        <v>260</v>
      </c>
    </row>
    <row r="245" spans="33:108" x14ac:dyDescent="0.25">
      <c r="AG245">
        <v>242</v>
      </c>
      <c r="AJ245">
        <v>242</v>
      </c>
      <c r="AM245">
        <v>242</v>
      </c>
      <c r="AP245">
        <v>242</v>
      </c>
      <c r="BA245">
        <v>242</v>
      </c>
      <c r="DD245" s="181">
        <v>261</v>
      </c>
    </row>
    <row r="246" spans="33:108" x14ac:dyDescent="0.25">
      <c r="AG246">
        <v>243</v>
      </c>
      <c r="AJ246">
        <v>243</v>
      </c>
      <c r="AM246">
        <v>243</v>
      </c>
      <c r="AP246">
        <v>243</v>
      </c>
      <c r="BA246">
        <v>243</v>
      </c>
      <c r="DD246" s="181">
        <v>262</v>
      </c>
    </row>
    <row r="247" spans="33:108" x14ac:dyDescent="0.25">
      <c r="AG247">
        <v>244</v>
      </c>
      <c r="AJ247">
        <v>244</v>
      </c>
      <c r="AM247">
        <v>244</v>
      </c>
      <c r="AP247">
        <v>244</v>
      </c>
      <c r="BA247">
        <v>244</v>
      </c>
      <c r="DD247" s="181">
        <v>263</v>
      </c>
    </row>
    <row r="248" spans="33:108" x14ac:dyDescent="0.25">
      <c r="AG248">
        <v>245</v>
      </c>
      <c r="AJ248">
        <v>245</v>
      </c>
      <c r="AM248">
        <v>245</v>
      </c>
      <c r="AP248">
        <v>245</v>
      </c>
      <c r="BA248">
        <v>245</v>
      </c>
      <c r="DD248" s="181">
        <v>264</v>
      </c>
    </row>
    <row r="249" spans="33:108" x14ac:dyDescent="0.25">
      <c r="AG249">
        <v>246</v>
      </c>
      <c r="AJ249">
        <v>246</v>
      </c>
      <c r="AM249">
        <v>246</v>
      </c>
      <c r="AP249">
        <v>246</v>
      </c>
      <c r="BA249">
        <v>246</v>
      </c>
      <c r="DD249" s="181">
        <v>265</v>
      </c>
    </row>
    <row r="250" spans="33:108" x14ac:dyDescent="0.25">
      <c r="AG250">
        <v>247</v>
      </c>
      <c r="AJ250">
        <v>247</v>
      </c>
      <c r="AM250">
        <v>247</v>
      </c>
      <c r="AP250">
        <v>247</v>
      </c>
      <c r="BA250">
        <v>247</v>
      </c>
      <c r="DD250" s="181">
        <v>266</v>
      </c>
    </row>
    <row r="251" spans="33:108" x14ac:dyDescent="0.25">
      <c r="AG251">
        <v>248</v>
      </c>
      <c r="AJ251">
        <v>248</v>
      </c>
      <c r="AM251">
        <v>248</v>
      </c>
      <c r="AP251">
        <v>248</v>
      </c>
      <c r="BA251">
        <v>248</v>
      </c>
      <c r="DD251" s="181">
        <v>267</v>
      </c>
    </row>
    <row r="252" spans="33:108" x14ac:dyDescent="0.25">
      <c r="AG252">
        <v>249</v>
      </c>
      <c r="AJ252">
        <v>249</v>
      </c>
      <c r="AM252">
        <v>249</v>
      </c>
      <c r="AP252">
        <v>249</v>
      </c>
      <c r="BA252">
        <v>249</v>
      </c>
      <c r="DD252" s="181">
        <v>268</v>
      </c>
    </row>
    <row r="253" spans="33:108" x14ac:dyDescent="0.25">
      <c r="AG253">
        <v>250</v>
      </c>
      <c r="AJ253">
        <v>250</v>
      </c>
      <c r="AM253">
        <v>250</v>
      </c>
      <c r="AP253">
        <v>250</v>
      </c>
      <c r="BA253">
        <v>250</v>
      </c>
      <c r="DD253" s="181">
        <v>269</v>
      </c>
    </row>
    <row r="254" spans="33:108" x14ac:dyDescent="0.25">
      <c r="AG254">
        <v>251</v>
      </c>
      <c r="AJ254">
        <v>251</v>
      </c>
      <c r="AM254">
        <v>251</v>
      </c>
      <c r="AP254">
        <v>251</v>
      </c>
      <c r="BA254">
        <v>251</v>
      </c>
      <c r="DD254" s="181">
        <v>270</v>
      </c>
    </row>
    <row r="255" spans="33:108" x14ac:dyDescent="0.25">
      <c r="AG255">
        <v>252</v>
      </c>
      <c r="AJ255">
        <v>252</v>
      </c>
      <c r="AM255">
        <v>252</v>
      </c>
      <c r="AP255">
        <v>252</v>
      </c>
      <c r="BA255">
        <v>252</v>
      </c>
      <c r="DD255" s="181">
        <v>271</v>
      </c>
    </row>
    <row r="256" spans="33:108" x14ac:dyDescent="0.25">
      <c r="AG256">
        <v>253</v>
      </c>
      <c r="AJ256">
        <v>253</v>
      </c>
      <c r="AM256">
        <v>253</v>
      </c>
      <c r="AP256">
        <v>253</v>
      </c>
      <c r="BA256">
        <v>253</v>
      </c>
      <c r="DD256" s="181">
        <v>272</v>
      </c>
    </row>
    <row r="257" spans="33:108" x14ac:dyDescent="0.25">
      <c r="AG257">
        <v>254</v>
      </c>
      <c r="AJ257">
        <v>254</v>
      </c>
      <c r="AM257">
        <v>254</v>
      </c>
      <c r="AP257">
        <v>254</v>
      </c>
      <c r="BA257">
        <v>254</v>
      </c>
      <c r="DD257" s="181">
        <v>273</v>
      </c>
    </row>
    <row r="258" spans="33:108" x14ac:dyDescent="0.25">
      <c r="AG258">
        <v>255</v>
      </c>
      <c r="AJ258">
        <v>255</v>
      </c>
      <c r="AM258">
        <v>255</v>
      </c>
      <c r="AP258">
        <v>255</v>
      </c>
      <c r="BA258">
        <v>255</v>
      </c>
      <c r="DD258" s="181">
        <v>274</v>
      </c>
    </row>
    <row r="259" spans="33:108" x14ac:dyDescent="0.25">
      <c r="AG259">
        <v>256</v>
      </c>
      <c r="AJ259">
        <v>256</v>
      </c>
      <c r="AM259">
        <v>256</v>
      </c>
      <c r="AP259">
        <v>256</v>
      </c>
      <c r="BA259">
        <v>256</v>
      </c>
      <c r="DD259" s="181">
        <v>275</v>
      </c>
    </row>
    <row r="260" spans="33:108" x14ac:dyDescent="0.25">
      <c r="AG260">
        <v>257</v>
      </c>
      <c r="AJ260">
        <v>257</v>
      </c>
      <c r="AM260">
        <v>257</v>
      </c>
      <c r="AP260">
        <v>257</v>
      </c>
      <c r="BA260">
        <v>257</v>
      </c>
      <c r="DD260" s="181">
        <v>276</v>
      </c>
    </row>
    <row r="261" spans="33:108" x14ac:dyDescent="0.25">
      <c r="AG261">
        <v>258</v>
      </c>
      <c r="AJ261">
        <v>258</v>
      </c>
      <c r="AM261">
        <v>258</v>
      </c>
      <c r="AP261">
        <v>258</v>
      </c>
      <c r="BA261">
        <v>258</v>
      </c>
      <c r="DD261" s="181">
        <v>277</v>
      </c>
    </row>
    <row r="262" spans="33:108" x14ac:dyDescent="0.25">
      <c r="AG262">
        <v>259</v>
      </c>
      <c r="AJ262">
        <v>259</v>
      </c>
      <c r="AM262">
        <v>259</v>
      </c>
      <c r="AP262">
        <v>259</v>
      </c>
      <c r="BA262">
        <v>259</v>
      </c>
      <c r="DD262" s="181">
        <v>278</v>
      </c>
    </row>
    <row r="263" spans="33:108" x14ac:dyDescent="0.25">
      <c r="AG263">
        <v>260</v>
      </c>
      <c r="AJ263">
        <v>260</v>
      </c>
      <c r="AM263">
        <v>260</v>
      </c>
      <c r="AP263">
        <v>260</v>
      </c>
      <c r="BA263">
        <v>260</v>
      </c>
      <c r="DD263" s="181">
        <v>279</v>
      </c>
    </row>
    <row r="264" spans="33:108" x14ac:dyDescent="0.25">
      <c r="AG264">
        <v>261</v>
      </c>
      <c r="AJ264">
        <v>261</v>
      </c>
      <c r="AM264">
        <v>261</v>
      </c>
      <c r="AP264">
        <v>261</v>
      </c>
      <c r="BA264">
        <v>261</v>
      </c>
      <c r="DD264" s="181">
        <v>280</v>
      </c>
    </row>
    <row r="265" spans="33:108" x14ac:dyDescent="0.25">
      <c r="AG265">
        <v>262</v>
      </c>
      <c r="AJ265">
        <v>262</v>
      </c>
      <c r="AM265">
        <v>262</v>
      </c>
      <c r="AP265">
        <v>262</v>
      </c>
      <c r="BA265">
        <v>262</v>
      </c>
      <c r="DD265" s="181">
        <v>281</v>
      </c>
    </row>
    <row r="266" spans="33:108" x14ac:dyDescent="0.25">
      <c r="AG266">
        <v>263</v>
      </c>
      <c r="AJ266">
        <v>263</v>
      </c>
      <c r="AM266">
        <v>263</v>
      </c>
      <c r="AP266">
        <v>263</v>
      </c>
      <c r="BA266">
        <v>263</v>
      </c>
      <c r="DD266" s="181">
        <v>282</v>
      </c>
    </row>
    <row r="267" spans="33:108" x14ac:dyDescent="0.25">
      <c r="AG267">
        <v>264</v>
      </c>
      <c r="AJ267">
        <v>264</v>
      </c>
      <c r="AM267">
        <v>264</v>
      </c>
      <c r="AP267">
        <v>264</v>
      </c>
      <c r="BA267">
        <v>264</v>
      </c>
      <c r="DD267" s="181">
        <v>283</v>
      </c>
    </row>
    <row r="268" spans="33:108" x14ac:dyDescent="0.25">
      <c r="AG268">
        <v>265</v>
      </c>
      <c r="AJ268">
        <v>265</v>
      </c>
      <c r="AM268">
        <v>265</v>
      </c>
      <c r="AP268">
        <v>265</v>
      </c>
      <c r="BA268">
        <v>265</v>
      </c>
      <c r="DD268" s="181">
        <v>284</v>
      </c>
    </row>
    <row r="269" spans="33:108" x14ac:dyDescent="0.25">
      <c r="AG269">
        <v>266</v>
      </c>
      <c r="AJ269">
        <v>266</v>
      </c>
      <c r="AM269">
        <v>266</v>
      </c>
      <c r="AP269">
        <v>266</v>
      </c>
      <c r="BA269">
        <v>266</v>
      </c>
      <c r="DD269" s="181">
        <v>285</v>
      </c>
    </row>
    <row r="270" spans="33:108" x14ac:dyDescent="0.25">
      <c r="AG270">
        <v>267</v>
      </c>
      <c r="AJ270">
        <v>267</v>
      </c>
      <c r="AM270">
        <v>267</v>
      </c>
      <c r="AP270">
        <v>267</v>
      </c>
      <c r="BA270">
        <v>267</v>
      </c>
      <c r="DD270" s="181">
        <v>286</v>
      </c>
    </row>
    <row r="271" spans="33:108" x14ac:dyDescent="0.25">
      <c r="AG271">
        <v>268</v>
      </c>
      <c r="AJ271">
        <v>268</v>
      </c>
      <c r="AM271">
        <v>268</v>
      </c>
      <c r="AP271">
        <v>268</v>
      </c>
      <c r="BA271">
        <v>268</v>
      </c>
      <c r="DD271" s="181">
        <v>287</v>
      </c>
    </row>
    <row r="272" spans="33:108" x14ac:dyDescent="0.25">
      <c r="AG272">
        <v>269</v>
      </c>
      <c r="AJ272">
        <v>269</v>
      </c>
      <c r="AM272">
        <v>269</v>
      </c>
      <c r="AP272">
        <v>269</v>
      </c>
      <c r="BA272">
        <v>269</v>
      </c>
      <c r="DD272" s="181">
        <v>288</v>
      </c>
    </row>
    <row r="273" spans="33:108" x14ac:dyDescent="0.25">
      <c r="AG273">
        <v>270</v>
      </c>
      <c r="AJ273">
        <v>270</v>
      </c>
      <c r="AM273">
        <v>270</v>
      </c>
      <c r="AP273">
        <v>270</v>
      </c>
      <c r="BA273">
        <v>270</v>
      </c>
      <c r="DD273" s="181">
        <v>289</v>
      </c>
    </row>
    <row r="274" spans="33:108" x14ac:dyDescent="0.25">
      <c r="AG274">
        <v>271</v>
      </c>
      <c r="AJ274">
        <v>271</v>
      </c>
      <c r="AM274">
        <v>271</v>
      </c>
      <c r="AP274">
        <v>271</v>
      </c>
      <c r="BA274">
        <v>271</v>
      </c>
      <c r="DD274" s="181">
        <v>290</v>
      </c>
    </row>
    <row r="275" spans="33:108" x14ac:dyDescent="0.25">
      <c r="AG275">
        <v>272</v>
      </c>
      <c r="AJ275">
        <v>272</v>
      </c>
      <c r="AM275">
        <v>272</v>
      </c>
      <c r="AP275">
        <v>272</v>
      </c>
      <c r="BA275">
        <v>272</v>
      </c>
      <c r="DD275" s="181">
        <v>291</v>
      </c>
    </row>
    <row r="276" spans="33:108" x14ac:dyDescent="0.25">
      <c r="AG276">
        <v>273</v>
      </c>
      <c r="AJ276">
        <v>273</v>
      </c>
      <c r="AM276">
        <v>273</v>
      </c>
      <c r="AP276">
        <v>273</v>
      </c>
      <c r="BA276">
        <v>273</v>
      </c>
      <c r="DD276" s="181">
        <v>292</v>
      </c>
    </row>
    <row r="277" spans="33:108" x14ac:dyDescent="0.25">
      <c r="AG277">
        <v>274</v>
      </c>
      <c r="AJ277">
        <v>274</v>
      </c>
      <c r="AM277">
        <v>274</v>
      </c>
      <c r="AP277">
        <v>274</v>
      </c>
      <c r="BA277">
        <v>274</v>
      </c>
      <c r="DD277" s="181">
        <v>293</v>
      </c>
    </row>
    <row r="278" spans="33:108" x14ac:dyDescent="0.25">
      <c r="AG278">
        <v>275</v>
      </c>
      <c r="AJ278">
        <v>275</v>
      </c>
      <c r="AM278">
        <v>275</v>
      </c>
      <c r="AP278">
        <v>275</v>
      </c>
      <c r="BA278">
        <v>275</v>
      </c>
      <c r="DD278" s="181">
        <v>294</v>
      </c>
    </row>
    <row r="279" spans="33:108" x14ac:dyDescent="0.25">
      <c r="AG279">
        <v>276</v>
      </c>
      <c r="AJ279">
        <v>276</v>
      </c>
      <c r="AM279">
        <v>276</v>
      </c>
      <c r="AP279">
        <v>276</v>
      </c>
      <c r="BA279">
        <v>276</v>
      </c>
      <c r="DD279" s="181">
        <v>295</v>
      </c>
    </row>
    <row r="280" spans="33:108" x14ac:dyDescent="0.25">
      <c r="AG280">
        <v>277</v>
      </c>
      <c r="AJ280">
        <v>277</v>
      </c>
      <c r="AM280">
        <v>277</v>
      </c>
      <c r="AP280">
        <v>277</v>
      </c>
      <c r="BA280">
        <v>277</v>
      </c>
      <c r="DD280" s="181">
        <v>296</v>
      </c>
    </row>
    <row r="281" spans="33:108" x14ac:dyDescent="0.25">
      <c r="AG281">
        <v>278</v>
      </c>
      <c r="AJ281">
        <v>278</v>
      </c>
      <c r="AM281">
        <v>278</v>
      </c>
      <c r="AP281">
        <v>278</v>
      </c>
      <c r="BA281">
        <v>278</v>
      </c>
      <c r="DD281" s="181">
        <v>297</v>
      </c>
    </row>
    <row r="282" spans="33:108" x14ac:dyDescent="0.25">
      <c r="AG282">
        <v>279</v>
      </c>
      <c r="AJ282">
        <v>279</v>
      </c>
      <c r="AM282">
        <v>279</v>
      </c>
      <c r="AP282">
        <v>279</v>
      </c>
      <c r="BA282">
        <v>279</v>
      </c>
      <c r="DD282" s="181">
        <v>298</v>
      </c>
    </row>
    <row r="283" spans="33:108" x14ac:dyDescent="0.25">
      <c r="AG283">
        <v>280</v>
      </c>
      <c r="AJ283">
        <v>280</v>
      </c>
      <c r="AM283">
        <v>280</v>
      </c>
      <c r="AP283">
        <v>280</v>
      </c>
      <c r="BA283">
        <v>280</v>
      </c>
      <c r="DD283" s="181">
        <v>299</v>
      </c>
    </row>
    <row r="284" spans="33:108" x14ac:dyDescent="0.25">
      <c r="AG284">
        <v>281</v>
      </c>
      <c r="AJ284">
        <v>281</v>
      </c>
      <c r="AM284">
        <v>281</v>
      </c>
      <c r="AP284">
        <v>281</v>
      </c>
      <c r="BA284">
        <v>281</v>
      </c>
      <c r="DD284" s="181">
        <v>300</v>
      </c>
    </row>
    <row r="285" spans="33:108" x14ac:dyDescent="0.25">
      <c r="AG285">
        <v>282</v>
      </c>
      <c r="AJ285">
        <v>282</v>
      </c>
      <c r="AM285">
        <v>282</v>
      </c>
      <c r="AP285">
        <v>282</v>
      </c>
      <c r="BA285">
        <v>282</v>
      </c>
    </row>
    <row r="286" spans="33:108" x14ac:dyDescent="0.25">
      <c r="AG286">
        <v>283</v>
      </c>
      <c r="AJ286">
        <v>283</v>
      </c>
      <c r="AM286">
        <v>283</v>
      </c>
      <c r="AP286">
        <v>283</v>
      </c>
      <c r="BA286">
        <v>283</v>
      </c>
    </row>
    <row r="287" spans="33:108" x14ac:dyDescent="0.25">
      <c r="AG287">
        <v>284</v>
      </c>
      <c r="AJ287">
        <v>284</v>
      </c>
      <c r="AM287">
        <v>284</v>
      </c>
      <c r="AP287">
        <v>284</v>
      </c>
      <c r="BA287">
        <v>284</v>
      </c>
    </row>
    <row r="288" spans="33:108" x14ac:dyDescent="0.25">
      <c r="AG288">
        <v>285</v>
      </c>
      <c r="AJ288">
        <v>285</v>
      </c>
      <c r="AM288">
        <v>285</v>
      </c>
      <c r="AP288">
        <v>285</v>
      </c>
      <c r="BA288">
        <v>285</v>
      </c>
    </row>
    <row r="289" spans="33:53" x14ac:dyDescent="0.25">
      <c r="AG289">
        <v>286</v>
      </c>
      <c r="AJ289">
        <v>286</v>
      </c>
      <c r="AM289">
        <v>286</v>
      </c>
      <c r="AP289">
        <v>286</v>
      </c>
      <c r="BA289">
        <v>286</v>
      </c>
    </row>
    <row r="290" spans="33:53" x14ac:dyDescent="0.25">
      <c r="AG290">
        <v>287</v>
      </c>
      <c r="AJ290">
        <v>287</v>
      </c>
      <c r="AM290">
        <v>287</v>
      </c>
      <c r="AP290">
        <v>287</v>
      </c>
      <c r="BA290">
        <v>287</v>
      </c>
    </row>
    <row r="291" spans="33:53" x14ac:dyDescent="0.25">
      <c r="AG291">
        <v>288</v>
      </c>
      <c r="AJ291">
        <v>288</v>
      </c>
      <c r="AM291">
        <v>288</v>
      </c>
      <c r="AP291">
        <v>288</v>
      </c>
      <c r="BA291">
        <v>288</v>
      </c>
    </row>
    <row r="292" spans="33:53" x14ac:dyDescent="0.25">
      <c r="AG292">
        <v>289</v>
      </c>
      <c r="AJ292">
        <v>289</v>
      </c>
      <c r="AM292">
        <v>289</v>
      </c>
      <c r="AP292">
        <v>289</v>
      </c>
      <c r="BA292">
        <v>289</v>
      </c>
    </row>
    <row r="293" spans="33:53" x14ac:dyDescent="0.25">
      <c r="AG293">
        <v>290</v>
      </c>
      <c r="AJ293">
        <v>290</v>
      </c>
      <c r="AM293">
        <v>290</v>
      </c>
      <c r="AP293">
        <v>290</v>
      </c>
      <c r="BA293">
        <v>290</v>
      </c>
    </row>
    <row r="294" spans="33:53" x14ac:dyDescent="0.25">
      <c r="AG294">
        <v>291</v>
      </c>
      <c r="AJ294">
        <v>291</v>
      </c>
      <c r="AM294">
        <v>291</v>
      </c>
      <c r="AP294">
        <v>291</v>
      </c>
      <c r="BA294">
        <v>291</v>
      </c>
    </row>
    <row r="295" spans="33:53" x14ac:dyDescent="0.25">
      <c r="AG295">
        <v>292</v>
      </c>
      <c r="AJ295">
        <v>292</v>
      </c>
      <c r="AM295">
        <v>292</v>
      </c>
      <c r="AP295">
        <v>292</v>
      </c>
      <c r="BA295">
        <v>292</v>
      </c>
    </row>
    <row r="296" spans="33:53" x14ac:dyDescent="0.25">
      <c r="AG296">
        <v>293</v>
      </c>
      <c r="AJ296">
        <v>293</v>
      </c>
      <c r="AM296">
        <v>293</v>
      </c>
      <c r="AP296">
        <v>293</v>
      </c>
      <c r="BA296">
        <v>293</v>
      </c>
    </row>
    <row r="297" spans="33:53" x14ac:dyDescent="0.25">
      <c r="AG297">
        <v>294</v>
      </c>
      <c r="AJ297">
        <v>294</v>
      </c>
      <c r="AM297">
        <v>294</v>
      </c>
      <c r="AP297">
        <v>294</v>
      </c>
      <c r="BA297">
        <v>294</v>
      </c>
    </row>
    <row r="298" spans="33:53" x14ac:dyDescent="0.25">
      <c r="AG298">
        <v>295</v>
      </c>
      <c r="AJ298">
        <v>295</v>
      </c>
      <c r="AM298">
        <v>295</v>
      </c>
      <c r="AP298">
        <v>295</v>
      </c>
      <c r="BA298">
        <v>295</v>
      </c>
    </row>
    <row r="299" spans="33:53" x14ac:dyDescent="0.25">
      <c r="AG299">
        <v>296</v>
      </c>
      <c r="AJ299">
        <v>296</v>
      </c>
      <c r="AM299">
        <v>296</v>
      </c>
      <c r="AP299">
        <v>296</v>
      </c>
      <c r="BA299">
        <v>296</v>
      </c>
    </row>
    <row r="300" spans="33:53" x14ac:dyDescent="0.25">
      <c r="AG300">
        <v>297</v>
      </c>
      <c r="AJ300">
        <v>297</v>
      </c>
      <c r="AM300">
        <v>297</v>
      </c>
      <c r="AP300">
        <v>297</v>
      </c>
      <c r="BA300">
        <v>297</v>
      </c>
    </row>
    <row r="301" spans="33:53" x14ac:dyDescent="0.25">
      <c r="AG301">
        <v>298</v>
      </c>
      <c r="AJ301">
        <v>298</v>
      </c>
      <c r="AM301">
        <v>298</v>
      </c>
      <c r="AP301">
        <v>298</v>
      </c>
      <c r="BA301">
        <v>298</v>
      </c>
    </row>
    <row r="302" spans="33:53" x14ac:dyDescent="0.25">
      <c r="AG302">
        <v>299</v>
      </c>
      <c r="AJ302">
        <v>299</v>
      </c>
      <c r="AM302">
        <v>299</v>
      </c>
      <c r="AP302">
        <v>299</v>
      </c>
      <c r="BA302">
        <v>299</v>
      </c>
    </row>
    <row r="303" spans="33:53" x14ac:dyDescent="0.25">
      <c r="AG303">
        <v>300</v>
      </c>
      <c r="AJ303">
        <v>300</v>
      </c>
      <c r="AM303">
        <v>300</v>
      </c>
      <c r="AP303">
        <v>300</v>
      </c>
      <c r="BA303">
        <v>300</v>
      </c>
    </row>
    <row r="304" spans="33:53" x14ac:dyDescent="0.25">
      <c r="BA304" t="s">
        <v>1572</v>
      </c>
    </row>
  </sheetData>
  <mergeCells count="30">
    <mergeCell ref="X2:Y2"/>
    <mergeCell ref="BA2:BB2"/>
    <mergeCell ref="AW2:AY2"/>
    <mergeCell ref="C2:D2"/>
    <mergeCell ref="F2:G2"/>
    <mergeCell ref="I2:J2"/>
    <mergeCell ref="L2:M2"/>
    <mergeCell ref="O2:P2"/>
    <mergeCell ref="AG2:AH2"/>
    <mergeCell ref="AJ2:AK2"/>
    <mergeCell ref="AM2:AN2"/>
    <mergeCell ref="AP2:AQ2"/>
    <mergeCell ref="AS2:AU2"/>
    <mergeCell ref="R2:S2"/>
    <mergeCell ref="U2:V2"/>
    <mergeCell ref="AA2:AB2"/>
    <mergeCell ref="AD2:AE2"/>
    <mergeCell ref="BP2:BR2"/>
    <mergeCell ref="BT2:BV2"/>
    <mergeCell ref="BX2:BZ2"/>
    <mergeCell ref="BD2:BE2"/>
    <mergeCell ref="BG2:BH2"/>
    <mergeCell ref="BJ2:BK2"/>
    <mergeCell ref="BM2:BN2"/>
    <mergeCell ref="DD2:DG2"/>
    <mergeCell ref="CY2:DB2"/>
    <mergeCell ref="CE2:CH2"/>
    <mergeCell ref="CJ2:CM2"/>
    <mergeCell ref="CO2:CR2"/>
    <mergeCell ref="CT2:CW2"/>
  </mergeCells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D1A23-23A2-4343-A79A-B85D941C9627}">
  <sheetPr>
    <tabColor rgb="FFC00000"/>
  </sheetPr>
  <dimension ref="C2:BJ44"/>
  <sheetViews>
    <sheetView topLeftCell="AD1" workbookViewId="0">
      <selection activeCell="F510" sqref="F510:M510"/>
    </sheetView>
  </sheetViews>
  <sheetFormatPr defaultRowHeight="15" x14ac:dyDescent="0.25"/>
  <sheetData>
    <row r="2" spans="3:62" x14ac:dyDescent="0.25">
      <c r="C2" s="557" t="str">
        <f>'PRE BID '!E560</f>
        <v>Breakfast will be served :</v>
      </c>
      <c r="D2" s="557"/>
      <c r="F2" s="557" t="str">
        <f>'PRE BID '!E561</f>
        <v>Working hours -breakfast :</v>
      </c>
      <c r="G2" s="557"/>
      <c r="H2" s="557"/>
      <c r="J2" s="557" t="str">
        <f>'PRE BID '!E562</f>
        <v>Type of breakfast :</v>
      </c>
      <c r="K2" s="557"/>
      <c r="M2" s="557" t="str">
        <f>'PRE BID '!E563</f>
        <v>Hot drinks :</v>
      </c>
      <c r="N2" s="557"/>
      <c r="O2" s="557"/>
      <c r="Q2" s="556" t="str">
        <f>'PRE BID '!E564</f>
        <v>Lunch will be served :</v>
      </c>
      <c r="R2" s="556"/>
      <c r="T2" s="556" t="str">
        <f>'PRE BID '!E565</f>
        <v>Working hours -lunch :</v>
      </c>
      <c r="U2" s="556"/>
      <c r="V2" s="556"/>
      <c r="X2" s="556" t="str">
        <f>'PRE BID '!E566</f>
        <v>Type of lunch service:</v>
      </c>
      <c r="Y2" s="556"/>
      <c r="AA2" s="556" t="str">
        <f>'PRE BID '!E567</f>
        <v>Starters :</v>
      </c>
      <c r="AB2" s="556"/>
      <c r="AD2" s="556" t="str">
        <f>'PRE BID '!E568</f>
        <v>Main dishes :</v>
      </c>
      <c r="AE2" s="556"/>
      <c r="AG2" s="556" t="str">
        <f>'PRE BID '!E569</f>
        <v>Side dishes :</v>
      </c>
      <c r="AH2" s="556"/>
      <c r="AJ2" s="556" t="str">
        <f>'PRE BID '!E570</f>
        <v>Salads :</v>
      </c>
      <c r="AK2" s="556"/>
      <c r="AM2" s="556" t="str">
        <f>'PRE BID '!E571</f>
        <v>Desert :</v>
      </c>
      <c r="AN2" s="556"/>
      <c r="AP2" s="556" t="str">
        <f>'PRE BID '!E572</f>
        <v>Drinks :</v>
      </c>
      <c r="AQ2" s="556"/>
      <c r="AS2" s="556" t="str">
        <f>'PRE BID '!E573</f>
        <v>Local traditional meals:</v>
      </c>
      <c r="AT2" s="556"/>
      <c r="AV2" s="556" t="str">
        <f>'PRE BID '!E574</f>
        <v>Special meals :</v>
      </c>
      <c r="AW2" s="556"/>
      <c r="AY2" s="556" t="str">
        <f>'PRE BID '!E575</f>
        <v>Numner of Lunch Buffet Spots :</v>
      </c>
      <c r="AZ2" s="556"/>
      <c r="BB2" s="556" t="str">
        <f>'PRE BID '!E577</f>
        <v>Working hours -dinner :</v>
      </c>
      <c r="BC2" s="556"/>
      <c r="BD2" s="556"/>
      <c r="BF2" s="556" t="str">
        <f>'PRE BID '!E579</f>
        <v>Type of dinner service:</v>
      </c>
      <c r="BG2" s="556"/>
      <c r="BI2" s="556">
        <f>'PRE BID '!AV564</f>
        <v>0</v>
      </c>
      <c r="BJ2" s="556"/>
    </row>
    <row r="3" spans="3:62" x14ac:dyDescent="0.25">
      <c r="C3" s="1"/>
      <c r="F3" s="11"/>
      <c r="G3" s="11"/>
      <c r="Q3" s="1"/>
      <c r="X3" s="1"/>
      <c r="BF3" s="1"/>
    </row>
    <row r="4" spans="3:62" x14ac:dyDescent="0.25">
      <c r="C4" s="1" t="s">
        <v>873</v>
      </c>
      <c r="F4" s="11">
        <v>0.20833333333333334</v>
      </c>
      <c r="G4">
        <v>20</v>
      </c>
      <c r="J4" t="s">
        <v>885</v>
      </c>
      <c r="K4">
        <v>40</v>
      </c>
      <c r="M4" s="33" t="s">
        <v>907</v>
      </c>
      <c r="N4" t="s">
        <v>268</v>
      </c>
      <c r="O4">
        <v>20</v>
      </c>
      <c r="Q4" s="1" t="s">
        <v>873</v>
      </c>
      <c r="R4">
        <v>20</v>
      </c>
      <c r="T4" s="11">
        <v>0.5</v>
      </c>
      <c r="U4">
        <v>30</v>
      </c>
      <c r="X4" s="1" t="s">
        <v>918</v>
      </c>
      <c r="Y4">
        <v>50</v>
      </c>
      <c r="AA4" s="34" t="s">
        <v>889</v>
      </c>
      <c r="AB4" s="53" t="s">
        <v>268</v>
      </c>
      <c r="AC4" s="53">
        <v>20</v>
      </c>
      <c r="AD4" s="34" t="s">
        <v>887</v>
      </c>
      <c r="AE4" s="53" t="s">
        <v>268</v>
      </c>
      <c r="AF4" s="53">
        <v>20</v>
      </c>
      <c r="AG4" s="34" t="s">
        <v>891</v>
      </c>
      <c r="AH4" s="53" t="s">
        <v>268</v>
      </c>
      <c r="AI4" s="53">
        <v>20</v>
      </c>
      <c r="AJ4" s="34" t="s">
        <v>894</v>
      </c>
      <c r="AK4" s="53" t="s">
        <v>268</v>
      </c>
      <c r="AL4" s="53">
        <v>20</v>
      </c>
      <c r="AM4" s="34" t="s">
        <v>897</v>
      </c>
      <c r="AN4" s="53" t="s">
        <v>268</v>
      </c>
      <c r="AO4" s="53">
        <v>20</v>
      </c>
      <c r="AP4" s="34" t="s">
        <v>903</v>
      </c>
      <c r="AQ4" s="53" t="s">
        <v>268</v>
      </c>
      <c r="AR4" s="53">
        <v>20</v>
      </c>
      <c r="AS4" s="53" t="s">
        <v>268</v>
      </c>
      <c r="AT4" s="53">
        <v>20</v>
      </c>
      <c r="AV4" t="s">
        <v>268</v>
      </c>
      <c r="AW4">
        <v>30</v>
      </c>
      <c r="AY4">
        <v>1</v>
      </c>
      <c r="AZ4">
        <v>-50</v>
      </c>
      <c r="BB4" s="11">
        <v>0.75</v>
      </c>
      <c r="BC4">
        <v>40</v>
      </c>
      <c r="BF4" s="1" t="s">
        <v>920</v>
      </c>
      <c r="BG4">
        <v>50</v>
      </c>
    </row>
    <row r="5" spans="3:62" x14ac:dyDescent="0.25">
      <c r="C5" s="1"/>
      <c r="F5" s="11">
        <v>0.21527777777777779</v>
      </c>
      <c r="G5">
        <v>20</v>
      </c>
      <c r="J5" t="s">
        <v>917</v>
      </c>
      <c r="K5">
        <v>20</v>
      </c>
      <c r="N5" t="s">
        <v>269</v>
      </c>
      <c r="O5">
        <v>-20</v>
      </c>
      <c r="Q5" s="1" t="s">
        <v>874</v>
      </c>
      <c r="R5">
        <v>40</v>
      </c>
      <c r="T5" s="11">
        <v>0.50694444444444398</v>
      </c>
      <c r="U5">
        <v>30</v>
      </c>
      <c r="X5" s="1" t="s">
        <v>922</v>
      </c>
      <c r="Y5">
        <v>30</v>
      </c>
      <c r="AB5" s="53" t="s">
        <v>269</v>
      </c>
      <c r="AC5" s="53">
        <v>-20</v>
      </c>
      <c r="AE5" s="53" t="s">
        <v>269</v>
      </c>
      <c r="AF5" s="53">
        <v>-20</v>
      </c>
      <c r="AH5" s="53" t="s">
        <v>269</v>
      </c>
      <c r="AI5" s="53">
        <v>-20</v>
      </c>
      <c r="AK5" s="53" t="s">
        <v>269</v>
      </c>
      <c r="AL5" s="53">
        <v>-20</v>
      </c>
      <c r="AN5" s="53" t="s">
        <v>269</v>
      </c>
      <c r="AO5" s="53">
        <v>-20</v>
      </c>
      <c r="AQ5" s="53" t="s">
        <v>269</v>
      </c>
      <c r="AR5" s="53">
        <v>-20</v>
      </c>
      <c r="AS5" s="53" t="s">
        <v>269</v>
      </c>
      <c r="AT5" s="53">
        <v>-20</v>
      </c>
      <c r="AV5" t="s">
        <v>269</v>
      </c>
      <c r="AW5">
        <v>-30</v>
      </c>
      <c r="AY5">
        <v>2</v>
      </c>
      <c r="AZ5">
        <v>-20</v>
      </c>
      <c r="BB5" s="11">
        <v>0.75694444444444398</v>
      </c>
      <c r="BC5">
        <v>40</v>
      </c>
      <c r="BF5" s="1" t="s">
        <v>923</v>
      </c>
      <c r="BG5">
        <v>30</v>
      </c>
    </row>
    <row r="6" spans="3:62" x14ac:dyDescent="0.25">
      <c r="F6" s="11">
        <v>0.22222222222222199</v>
      </c>
      <c r="G6">
        <v>20</v>
      </c>
      <c r="T6" s="11">
        <v>0.51388888888888895</v>
      </c>
      <c r="U6">
        <v>30</v>
      </c>
      <c r="X6" s="1" t="s">
        <v>919</v>
      </c>
      <c r="Y6">
        <v>10</v>
      </c>
      <c r="AY6">
        <v>3</v>
      </c>
      <c r="AZ6">
        <v>20</v>
      </c>
      <c r="BB6" s="11">
        <v>0.76388888888888895</v>
      </c>
      <c r="BC6">
        <v>40</v>
      </c>
      <c r="BF6" s="1" t="s">
        <v>1579</v>
      </c>
      <c r="BG6">
        <v>10</v>
      </c>
    </row>
    <row r="7" spans="3:62" x14ac:dyDescent="0.25">
      <c r="F7" s="11">
        <v>0.22916666666666699</v>
      </c>
      <c r="G7">
        <v>20</v>
      </c>
      <c r="M7" s="33" t="s">
        <v>908</v>
      </c>
      <c r="N7" t="s">
        <v>268</v>
      </c>
      <c r="O7">
        <v>20</v>
      </c>
      <c r="T7" s="11">
        <v>0.52083333333333304</v>
      </c>
      <c r="U7">
        <v>20</v>
      </c>
      <c r="AA7" s="34" t="s">
        <v>913</v>
      </c>
      <c r="AB7" s="53" t="s">
        <v>268</v>
      </c>
      <c r="AC7" s="53">
        <v>20</v>
      </c>
      <c r="AD7" s="34" t="s">
        <v>886</v>
      </c>
      <c r="AE7" s="53" t="s">
        <v>268</v>
      </c>
      <c r="AF7" s="53">
        <v>20</v>
      </c>
      <c r="AG7" s="34" t="s">
        <v>892</v>
      </c>
      <c r="AH7" s="53" t="s">
        <v>268</v>
      </c>
      <c r="AI7" s="53">
        <v>20</v>
      </c>
      <c r="AJ7" s="34" t="s">
        <v>927</v>
      </c>
      <c r="AK7" s="53" t="s">
        <v>268</v>
      </c>
      <c r="AL7" s="53">
        <v>20</v>
      </c>
      <c r="AM7" s="34" t="s">
        <v>898</v>
      </c>
      <c r="AN7" s="53" t="s">
        <v>268</v>
      </c>
      <c r="AO7" s="53">
        <v>20</v>
      </c>
      <c r="AP7" s="34" t="s">
        <v>904</v>
      </c>
      <c r="AQ7" s="53" t="s">
        <v>268</v>
      </c>
      <c r="AR7" s="53">
        <v>20</v>
      </c>
      <c r="AY7">
        <v>4</v>
      </c>
      <c r="AZ7">
        <v>50</v>
      </c>
      <c r="BB7" s="11">
        <v>0.77083333333333304</v>
      </c>
      <c r="BC7">
        <v>30</v>
      </c>
    </row>
    <row r="8" spans="3:62" x14ac:dyDescent="0.25">
      <c r="F8" s="11">
        <v>0.23611111111111099</v>
      </c>
      <c r="G8">
        <v>20</v>
      </c>
      <c r="N8" t="s">
        <v>269</v>
      </c>
      <c r="O8">
        <v>-20</v>
      </c>
      <c r="T8" s="11">
        <v>0.52777777777777801</v>
      </c>
      <c r="U8">
        <v>-20</v>
      </c>
      <c r="AB8" s="53" t="s">
        <v>269</v>
      </c>
      <c r="AC8" s="53">
        <v>-20</v>
      </c>
      <c r="AE8" s="53" t="s">
        <v>269</v>
      </c>
      <c r="AF8" s="53">
        <v>-20</v>
      </c>
      <c r="AH8" s="53" t="s">
        <v>269</v>
      </c>
      <c r="AI8" s="53">
        <v>-20</v>
      </c>
      <c r="AK8" s="53" t="s">
        <v>269</v>
      </c>
      <c r="AL8" s="53">
        <v>-20</v>
      </c>
      <c r="AN8" s="53" t="s">
        <v>269</v>
      </c>
      <c r="AO8" s="53">
        <v>-20</v>
      </c>
      <c r="AQ8" s="53" t="s">
        <v>269</v>
      </c>
      <c r="AR8" s="53">
        <v>0</v>
      </c>
      <c r="BB8" s="11">
        <v>0.77777777777777801</v>
      </c>
      <c r="BC8">
        <v>30</v>
      </c>
    </row>
    <row r="9" spans="3:62" x14ac:dyDescent="0.25">
      <c r="F9" s="11">
        <v>0.243055555555556</v>
      </c>
      <c r="G9">
        <v>20</v>
      </c>
      <c r="T9" s="11">
        <v>0.53472222222222199</v>
      </c>
      <c r="U9">
        <v>-20</v>
      </c>
      <c r="BB9" s="11">
        <v>0.78472222222222199</v>
      </c>
      <c r="BC9">
        <v>30</v>
      </c>
    </row>
    <row r="10" spans="3:62" x14ac:dyDescent="0.25">
      <c r="F10" s="11">
        <v>0.25</v>
      </c>
      <c r="G10">
        <v>20</v>
      </c>
      <c r="M10" s="33" t="s">
        <v>1574</v>
      </c>
      <c r="N10" t="s">
        <v>268</v>
      </c>
      <c r="O10">
        <v>20</v>
      </c>
      <c r="T10" s="11">
        <v>0.54166666666666596</v>
      </c>
      <c r="U10">
        <v>-20</v>
      </c>
      <c r="AA10" s="34" t="s">
        <v>914</v>
      </c>
      <c r="AB10" s="53" t="s">
        <v>268</v>
      </c>
      <c r="AC10" s="53">
        <v>20</v>
      </c>
      <c r="AD10" s="34" t="s">
        <v>890</v>
      </c>
      <c r="AE10" s="53" t="s">
        <v>268</v>
      </c>
      <c r="AF10" s="53">
        <v>20</v>
      </c>
      <c r="AG10" s="34" t="s">
        <v>893</v>
      </c>
      <c r="AH10" s="53" t="s">
        <v>268</v>
      </c>
      <c r="AI10" s="53">
        <v>20</v>
      </c>
      <c r="AJ10" s="34" t="s">
        <v>928</v>
      </c>
      <c r="AK10" s="53" t="s">
        <v>268</v>
      </c>
      <c r="AL10" s="53">
        <v>20</v>
      </c>
      <c r="AM10" s="34" t="s">
        <v>899</v>
      </c>
      <c r="AN10" s="53" t="s">
        <v>268</v>
      </c>
      <c r="AO10" s="53">
        <v>20</v>
      </c>
      <c r="AP10" s="34" t="s">
        <v>905</v>
      </c>
      <c r="AQ10" s="53" t="s">
        <v>268</v>
      </c>
      <c r="AR10" s="53">
        <v>20</v>
      </c>
      <c r="BB10" s="11">
        <v>0.79166666666666696</v>
      </c>
      <c r="BC10">
        <v>20</v>
      </c>
    </row>
    <row r="11" spans="3:62" x14ac:dyDescent="0.25">
      <c r="F11" s="11">
        <v>0.25694444444444398</v>
      </c>
      <c r="G11">
        <v>20</v>
      </c>
      <c r="N11" t="s">
        <v>269</v>
      </c>
      <c r="O11">
        <v>-20</v>
      </c>
      <c r="T11" s="11">
        <v>0.54861111111111105</v>
      </c>
      <c r="U11">
        <v>-30</v>
      </c>
      <c r="AB11" s="53" t="s">
        <v>269</v>
      </c>
      <c r="AC11" s="53">
        <v>-20</v>
      </c>
      <c r="AE11" s="53" t="s">
        <v>269</v>
      </c>
      <c r="AF11" s="53">
        <v>-20</v>
      </c>
      <c r="AH11" s="53" t="s">
        <v>269</v>
      </c>
      <c r="AI11" s="53">
        <v>-20</v>
      </c>
      <c r="AK11" s="53" t="s">
        <v>269</v>
      </c>
      <c r="AL11" s="53">
        <v>-20</v>
      </c>
      <c r="AN11" s="53" t="s">
        <v>269</v>
      </c>
      <c r="AO11" s="53">
        <v>-20</v>
      </c>
      <c r="AQ11" s="53" t="s">
        <v>269</v>
      </c>
      <c r="AR11" s="53">
        <v>0</v>
      </c>
      <c r="BB11" s="11">
        <v>0.79861111111111105</v>
      </c>
      <c r="BC11">
        <v>20</v>
      </c>
    </row>
    <row r="12" spans="3:62" x14ac:dyDescent="0.25">
      <c r="F12" s="11">
        <v>0.26388888888888901</v>
      </c>
      <c r="G12">
        <v>20</v>
      </c>
      <c r="T12" s="11">
        <v>0.55555555555555503</v>
      </c>
      <c r="U12">
        <v>-30</v>
      </c>
      <c r="BB12" s="11">
        <v>0.80555555555555602</v>
      </c>
      <c r="BC12">
        <v>20</v>
      </c>
    </row>
    <row r="13" spans="3:62" x14ac:dyDescent="0.25">
      <c r="F13" s="11">
        <v>0.27083333333333298</v>
      </c>
      <c r="G13">
        <v>20</v>
      </c>
      <c r="T13" s="11">
        <v>0.5625</v>
      </c>
      <c r="U13">
        <v>-30</v>
      </c>
      <c r="AD13" s="34" t="s">
        <v>926</v>
      </c>
      <c r="AE13" s="53" t="s">
        <v>268</v>
      </c>
      <c r="AF13" s="53">
        <v>20</v>
      </c>
      <c r="AG13" s="34" t="s">
        <v>912</v>
      </c>
      <c r="AH13" s="53" t="s">
        <v>268</v>
      </c>
      <c r="AI13" s="53">
        <v>20</v>
      </c>
      <c r="AK13" s="53"/>
      <c r="AL13" s="53"/>
      <c r="AN13" s="53"/>
      <c r="AO13" s="53"/>
      <c r="AP13" s="34" t="s">
        <v>906</v>
      </c>
      <c r="AQ13" s="53" t="s">
        <v>268</v>
      </c>
      <c r="AR13" s="53">
        <v>20</v>
      </c>
      <c r="BB13" s="11">
        <v>0.8125</v>
      </c>
      <c r="BC13">
        <v>20</v>
      </c>
    </row>
    <row r="14" spans="3:62" x14ac:dyDescent="0.25">
      <c r="F14" s="11">
        <v>0.27777777777777801</v>
      </c>
      <c r="G14">
        <v>-20</v>
      </c>
      <c r="T14" s="11">
        <v>0.56944444444444398</v>
      </c>
      <c r="U14">
        <v>-40</v>
      </c>
      <c r="AE14" s="53" t="s">
        <v>269</v>
      </c>
      <c r="AF14" s="53">
        <v>-20</v>
      </c>
      <c r="AH14" s="53" t="s">
        <v>269</v>
      </c>
      <c r="AI14" s="53">
        <v>-20</v>
      </c>
      <c r="AK14" s="53"/>
      <c r="AL14" s="53"/>
      <c r="AN14" s="53"/>
      <c r="AO14" s="53"/>
      <c r="AQ14" s="53" t="s">
        <v>269</v>
      </c>
      <c r="AR14" s="53">
        <v>0</v>
      </c>
      <c r="BB14" s="11">
        <v>0.81944444444444398</v>
      </c>
      <c r="BC14">
        <v>20</v>
      </c>
    </row>
    <row r="15" spans="3:62" x14ac:dyDescent="0.25">
      <c r="F15" s="11">
        <v>0.28472222222222199</v>
      </c>
      <c r="G15">
        <v>-20</v>
      </c>
      <c r="T15" s="11">
        <v>0.57638888888888895</v>
      </c>
      <c r="U15">
        <v>-40</v>
      </c>
      <c r="BB15" s="11">
        <v>0.82638888888888895</v>
      </c>
      <c r="BC15">
        <v>20</v>
      </c>
    </row>
    <row r="16" spans="3:62" x14ac:dyDescent="0.25">
      <c r="F16" s="11">
        <v>0.29166666666666702</v>
      </c>
      <c r="G16">
        <v>-20</v>
      </c>
      <c r="T16" s="11">
        <v>0.58333333333333304</v>
      </c>
      <c r="U16">
        <v>-40</v>
      </c>
      <c r="V16">
        <v>-50</v>
      </c>
      <c r="BB16" s="11">
        <v>0.83333333333333304</v>
      </c>
      <c r="BC16">
        <v>20</v>
      </c>
    </row>
    <row r="17" spans="6:56" x14ac:dyDescent="0.25">
      <c r="F17" s="11">
        <v>0.29861111111111099</v>
      </c>
      <c r="G17">
        <v>-30</v>
      </c>
      <c r="T17" s="11">
        <v>0.59027777777777801</v>
      </c>
      <c r="U17">
        <v>-50</v>
      </c>
      <c r="V17">
        <v>-50</v>
      </c>
      <c r="BB17" s="11">
        <v>0.84027777777777801</v>
      </c>
      <c r="BC17">
        <v>-20</v>
      </c>
    </row>
    <row r="18" spans="6:56" x14ac:dyDescent="0.25">
      <c r="F18" s="11">
        <v>0.30555555555555602</v>
      </c>
      <c r="G18">
        <v>-30</v>
      </c>
      <c r="T18" s="11">
        <v>0.59722222222222199</v>
      </c>
      <c r="U18">
        <v>-50</v>
      </c>
      <c r="V18">
        <v>-50</v>
      </c>
      <c r="BB18" s="11">
        <v>0.84722222222222199</v>
      </c>
      <c r="BC18">
        <v>-20</v>
      </c>
    </row>
    <row r="19" spans="6:56" x14ac:dyDescent="0.25">
      <c r="F19" s="11">
        <v>0.3125</v>
      </c>
      <c r="G19">
        <v>-30</v>
      </c>
      <c r="T19" s="11">
        <v>0.60416666666666596</v>
      </c>
      <c r="U19">
        <v>-50</v>
      </c>
      <c r="V19">
        <v>-50</v>
      </c>
      <c r="BB19" s="11">
        <v>0.85416666666666696</v>
      </c>
      <c r="BC19">
        <v>-20</v>
      </c>
    </row>
    <row r="20" spans="6:56" x14ac:dyDescent="0.25">
      <c r="F20" s="11">
        <v>0.31944444444444398</v>
      </c>
      <c r="G20">
        <v>-30</v>
      </c>
      <c r="T20" s="11">
        <v>0.61111111111111105</v>
      </c>
      <c r="U20">
        <v>-50</v>
      </c>
      <c r="V20">
        <v>-40</v>
      </c>
      <c r="BB20" s="11">
        <v>0.86111111111111105</v>
      </c>
      <c r="BC20">
        <v>-30</v>
      </c>
    </row>
    <row r="21" spans="6:56" x14ac:dyDescent="0.25">
      <c r="F21" s="11">
        <v>0.32638888888888901</v>
      </c>
      <c r="G21">
        <v>-30</v>
      </c>
      <c r="T21" s="11">
        <v>0.61805555555555503</v>
      </c>
      <c r="U21">
        <v>-50</v>
      </c>
      <c r="V21">
        <v>-40</v>
      </c>
      <c r="BB21" s="11">
        <v>0.86805555555555602</v>
      </c>
      <c r="BC21">
        <v>-30</v>
      </c>
    </row>
    <row r="22" spans="6:56" x14ac:dyDescent="0.25">
      <c r="F22" s="11">
        <v>0.33333333333333298</v>
      </c>
      <c r="G22">
        <v>-30</v>
      </c>
      <c r="T22" s="11">
        <v>0.625</v>
      </c>
      <c r="U22">
        <v>-50</v>
      </c>
      <c r="V22">
        <v>-40</v>
      </c>
      <c r="BB22" s="11">
        <v>0.875</v>
      </c>
      <c r="BC22">
        <v>-30</v>
      </c>
      <c r="BD22">
        <v>-30</v>
      </c>
    </row>
    <row r="23" spans="6:56" x14ac:dyDescent="0.25">
      <c r="F23" s="11">
        <v>0.34027777777777801</v>
      </c>
      <c r="G23">
        <v>-30</v>
      </c>
      <c r="T23" s="11">
        <v>0.63194444444444398</v>
      </c>
      <c r="V23">
        <v>-30</v>
      </c>
      <c r="BB23" s="11">
        <v>0.88194444444444398</v>
      </c>
      <c r="BD23">
        <v>-30</v>
      </c>
    </row>
    <row r="24" spans="6:56" x14ac:dyDescent="0.25">
      <c r="F24" s="11">
        <v>0.34722222222222199</v>
      </c>
      <c r="G24">
        <v>-30</v>
      </c>
      <c r="T24" s="11">
        <v>0.63888888888888895</v>
      </c>
      <c r="V24">
        <v>-30</v>
      </c>
      <c r="BB24" s="11">
        <v>0.88888888888888895</v>
      </c>
      <c r="BD24">
        <v>-30</v>
      </c>
    </row>
    <row r="25" spans="6:56" x14ac:dyDescent="0.25">
      <c r="F25" s="11">
        <v>0.35416666666666602</v>
      </c>
      <c r="G25">
        <v>-30</v>
      </c>
      <c r="T25" s="11">
        <v>0.64583333333333304</v>
      </c>
      <c r="V25">
        <v>-20</v>
      </c>
      <c r="BB25" s="11">
        <v>0.89583333333333304</v>
      </c>
      <c r="BD25">
        <v>-20</v>
      </c>
    </row>
    <row r="26" spans="6:56" x14ac:dyDescent="0.25">
      <c r="F26" s="11">
        <v>0.36111111111111099</v>
      </c>
      <c r="G26">
        <v>-30</v>
      </c>
      <c r="T26" s="11">
        <v>0.65277777777777801</v>
      </c>
      <c r="V26">
        <v>-20</v>
      </c>
      <c r="BB26" s="11">
        <v>0.90277777777777801</v>
      </c>
      <c r="BD26">
        <v>-20</v>
      </c>
    </row>
    <row r="27" spans="6:56" x14ac:dyDescent="0.25">
      <c r="F27" s="11">
        <v>0.36805555555555503</v>
      </c>
      <c r="G27">
        <v>-30</v>
      </c>
      <c r="T27" s="11">
        <v>0.65972222222222199</v>
      </c>
      <c r="V27">
        <v>-20</v>
      </c>
      <c r="BB27" s="11">
        <v>0.90972222222222199</v>
      </c>
      <c r="BD27">
        <v>-20</v>
      </c>
    </row>
    <row r="28" spans="6:56" x14ac:dyDescent="0.25">
      <c r="F28" s="11">
        <v>0.375</v>
      </c>
      <c r="H28">
        <v>-40</v>
      </c>
      <c r="T28" s="11">
        <v>0.66666666666666696</v>
      </c>
      <c r="V28">
        <v>20</v>
      </c>
      <c r="BB28" s="11">
        <v>0.91666666666666696</v>
      </c>
      <c r="BD28">
        <v>20</v>
      </c>
    </row>
    <row r="29" spans="6:56" x14ac:dyDescent="0.25">
      <c r="F29" s="11">
        <v>0.38194444444444398</v>
      </c>
      <c r="H29">
        <v>-40</v>
      </c>
      <c r="T29" s="11">
        <v>0.67361111111111105</v>
      </c>
      <c r="V29">
        <v>20</v>
      </c>
      <c r="BB29" s="11">
        <v>0.92361111111111105</v>
      </c>
      <c r="BD29">
        <v>20</v>
      </c>
    </row>
    <row r="30" spans="6:56" x14ac:dyDescent="0.25">
      <c r="F30" s="11">
        <v>0.38888888888888901</v>
      </c>
      <c r="H30">
        <v>-40</v>
      </c>
      <c r="T30" s="11">
        <v>0.68055555555555503</v>
      </c>
      <c r="V30">
        <v>20</v>
      </c>
      <c r="BB30" s="11">
        <v>0.93055555555555602</v>
      </c>
      <c r="BD30">
        <v>20</v>
      </c>
    </row>
    <row r="31" spans="6:56" x14ac:dyDescent="0.25">
      <c r="F31" s="11">
        <v>0.39583333333333298</v>
      </c>
      <c r="H31">
        <v>-20</v>
      </c>
      <c r="T31" s="11">
        <v>0.6875</v>
      </c>
      <c r="V31">
        <v>50</v>
      </c>
      <c r="BB31" s="11">
        <v>0.9375</v>
      </c>
      <c r="BD31">
        <v>30</v>
      </c>
    </row>
    <row r="32" spans="6:56" x14ac:dyDescent="0.25">
      <c r="F32" s="11">
        <v>0.40277777777777801</v>
      </c>
      <c r="H32">
        <v>-20</v>
      </c>
      <c r="BB32" s="11">
        <v>0.94444444444444398</v>
      </c>
      <c r="BD32">
        <v>30</v>
      </c>
    </row>
    <row r="33" spans="6:56" x14ac:dyDescent="0.25">
      <c r="F33" s="11">
        <v>0.40972222222222199</v>
      </c>
      <c r="H33">
        <v>-20</v>
      </c>
      <c r="BB33" s="11">
        <v>0.95138888888888895</v>
      </c>
      <c r="BD33">
        <v>30</v>
      </c>
    </row>
    <row r="34" spans="6:56" x14ac:dyDescent="0.25">
      <c r="F34" s="11">
        <v>0.41666666666666602</v>
      </c>
      <c r="H34">
        <v>20</v>
      </c>
      <c r="BB34" s="11">
        <v>0.95833333333333304</v>
      </c>
      <c r="BD34">
        <v>40</v>
      </c>
    </row>
    <row r="35" spans="6:56" x14ac:dyDescent="0.25">
      <c r="F35" s="11">
        <v>0.42361111111111099</v>
      </c>
      <c r="H35">
        <v>20</v>
      </c>
      <c r="BB35" s="11">
        <v>0.96527777777777801</v>
      </c>
      <c r="BD35">
        <v>40</v>
      </c>
    </row>
    <row r="36" spans="6:56" x14ac:dyDescent="0.25">
      <c r="F36" s="11">
        <v>0.43055555555555503</v>
      </c>
      <c r="H36">
        <v>20</v>
      </c>
      <c r="BB36" s="11">
        <v>0.97222222222222199</v>
      </c>
      <c r="BC36" s="11"/>
      <c r="BD36">
        <v>40</v>
      </c>
    </row>
    <row r="37" spans="6:56" x14ac:dyDescent="0.25">
      <c r="F37" s="11">
        <v>0.4375</v>
      </c>
      <c r="H37">
        <v>20</v>
      </c>
      <c r="BB37" s="11">
        <v>0.97916666666666696</v>
      </c>
      <c r="BC37" s="11"/>
      <c r="BD37">
        <v>50</v>
      </c>
    </row>
    <row r="38" spans="6:56" x14ac:dyDescent="0.25">
      <c r="F38" s="11">
        <v>0.44444444444444398</v>
      </c>
      <c r="H38">
        <v>20</v>
      </c>
      <c r="BB38" s="11"/>
      <c r="BC38" s="11"/>
    </row>
    <row r="39" spans="6:56" x14ac:dyDescent="0.25">
      <c r="F39" s="11">
        <v>0.45138888888888901</v>
      </c>
      <c r="H39">
        <v>20</v>
      </c>
      <c r="BB39" s="11"/>
      <c r="BC39" s="11"/>
    </row>
    <row r="40" spans="6:56" x14ac:dyDescent="0.25">
      <c r="F40" s="11">
        <v>0.45833333333333298</v>
      </c>
      <c r="H40">
        <v>20</v>
      </c>
      <c r="BC40" s="1"/>
    </row>
    <row r="41" spans="6:56" x14ac:dyDescent="0.25">
      <c r="BC41" s="1"/>
    </row>
    <row r="43" spans="6:56" x14ac:dyDescent="0.25">
      <c r="BB43" s="1" t="s">
        <v>882</v>
      </c>
      <c r="BC43">
        <v>50</v>
      </c>
    </row>
    <row r="44" spans="6:56" x14ac:dyDescent="0.25">
      <c r="BB44" s="1" t="s">
        <v>1578</v>
      </c>
      <c r="BC44">
        <v>50</v>
      </c>
    </row>
  </sheetData>
  <mergeCells count="19">
    <mergeCell ref="AM2:AN2"/>
    <mergeCell ref="C2:D2"/>
    <mergeCell ref="F2:H2"/>
    <mergeCell ref="J2:K2"/>
    <mergeCell ref="M2:O2"/>
    <mergeCell ref="Q2:R2"/>
    <mergeCell ref="T2:V2"/>
    <mergeCell ref="X2:Y2"/>
    <mergeCell ref="AA2:AB2"/>
    <mergeCell ref="AD2:AE2"/>
    <mergeCell ref="AG2:AH2"/>
    <mergeCell ref="AJ2:AK2"/>
    <mergeCell ref="BI2:BJ2"/>
    <mergeCell ref="AP2:AQ2"/>
    <mergeCell ref="AS2:AT2"/>
    <mergeCell ref="AV2:AW2"/>
    <mergeCell ref="AY2:AZ2"/>
    <mergeCell ref="BB2:BD2"/>
    <mergeCell ref="BF2:B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PRE BID </vt:lpstr>
      <vt:lpstr>List1</vt:lpstr>
      <vt:lpstr>List2</vt:lpstr>
      <vt:lpstr>MARKETING</vt:lpstr>
      <vt:lpstr>bid</vt:lpstr>
      <vt:lpstr>venue requirements</vt:lpstr>
      <vt:lpstr>playing conditions</vt:lpstr>
      <vt:lpstr>accommodation</vt:lpstr>
      <vt:lpstr>MEALS</vt:lpstr>
      <vt:lpstr>transport</vt:lpstr>
      <vt:lpstr>parameters</vt:lpstr>
      <vt:lpstr>List1!Ispis_naslova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 IVANČIN</dc:creator>
  <cp:lastModifiedBy>Alen Ivancin</cp:lastModifiedBy>
  <cp:lastPrinted>2022-10-31T14:21:31Z</cp:lastPrinted>
  <dcterms:created xsi:type="dcterms:W3CDTF">2022-01-05T09:30:50Z</dcterms:created>
  <dcterms:modified xsi:type="dcterms:W3CDTF">2022-11-01T18:23:21Z</dcterms:modified>
</cp:coreProperties>
</file>