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478EB59F-5AF0-4CB1-B043-951CED12256C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<sst xmlns="http://schemas.openxmlformats.org/spreadsheetml/2006/main" count="1773" uniqueCount="784">
  <si>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</si>
  <si>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</si>
  <si>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</si>
  <si>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</si>
  <si>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</si>
  <si>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</si>
  <si>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</si>
  <si>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</si>
  <si>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</si>
  <si>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</si>
  <si>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</si>
  <si>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</si>
  <si>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</si>
  <si>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</si>
  <si>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</si>
  <si>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</si>
  <si>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</si>
  <si>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</si>
  <si>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</si>
  <si>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</si>
  <si>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</si>
  <si>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</si>
  <si>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</si>
  <si>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</si>
  <si>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</si>
  <si>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</si>
  <si>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</si>
  <si>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</si>
  <si>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</si>
  <si>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</si>
  <si>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</si>
  <si>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</si>
  <si>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</si>
  <si>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</si>
  <si>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</si>
  <si>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</si>
  <si>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</si>
  <si>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</si>
  <si>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</si>
  <si>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</si>
  <si>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</si>
  <si>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</si>
  <si>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</si>
  <si>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</si>
  <si>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</si>
  <si>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</si>
  <si>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</si>
  <si>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</si>
  <si>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</si>
  <si>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</si>
  <si>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</si>
  <si>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</si>
  <si>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</si>
  <si>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</si>
  <si>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</si>
  <si>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</si>
  <si>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</si>
  <si>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</si>
  <si>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</si>
  <si>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</si>
  <si>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</si>
  <si>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</si>
  <si>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</si>
  <si>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</si>
  <si>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</si>
  <si>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</si>
  <si>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</si>
  <si>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</si>
  <si>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</si>
  <si>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</si>
  <si>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</si>
  <si>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</si>
  <si>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</si>
  <si>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</si>
  <si>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</si>
  <si>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</si>
  <si>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</si>
  <si>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</si>
  <si>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</si>
  <si>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</si>
  <si>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</si>
  <si>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</si>
  <si>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</si>
  <si>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</si>
  <si>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</si>
  <si>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</si>
  <si>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</si>
  <si>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</si>
  <si>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</si>
  <si>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</si>
  <si>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</si>
  <si>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</si>
  <si>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</si>
  <si>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</si>
  <si>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</si>
  <si>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</si>
  <si>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</si>
  <si>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</si>
  <si>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</si>
  <si>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</si>
  <si>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</si>
  <si>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</si>
  <si>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</si>
  <si>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</si>
  <si>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</si>
  <si>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</si>
  <si>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</si>
  <si>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</si>
  <si>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</si>
  <si>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</si>
  <si>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</si>
  <si>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</si>
  <si>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</si>
  <si>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</si>
  <si>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</si>
  <si>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</si>
  <si>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</si>
  <si>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</si>
  <si>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</si>
  <si>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</si>
  <si>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</si>
  <si>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</si>
  <si>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</si>
  <si>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</si>
  <si>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</si>
  <si>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</si>
  <si>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</si>
  <si>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</si>
  <si>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</si>
  <si>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</si>
  <si>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</si>
  <si>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</si>
  <si>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</si>
  <si>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</si>
  <si>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</si>
  <si>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</si>
  <si>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</si>
  <si>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</si>
  <si>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</si>
  <si>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</si>
  <si>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</si>
  <si>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</si>
  <si>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</si>
  <si>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</si>
  <si>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</si>
  <si>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</si>
  <si>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</si>
  <si>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</si>
  <si>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</si>
  <si>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</si>
  <si>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</si>
  <si>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</si>
  <si>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</si>
  <si>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</si>
  <si>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</si>
  <si>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</si>
  <si>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</si>
  <si>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</si>
  <si>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</si>
  <si>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</si>
  <si>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</si>
  <si>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</si>
  <si>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</si>
  <si>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</si>
  <si>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</si>
  <si>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</si>
  <si>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</si>
  <si>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</si>
  <si>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</si>
  <si>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</si>
  <si>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</si>
  <si>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</si>
  <si>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</si>
  <si>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</si>
  <si>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</si>
  <si>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</si>
  <si>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</si>
  <si>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</si>
  <si>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</si>
  <si>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</si>
  <si>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</si>
  <si>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</si>
  <si>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</si>
  <si>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</si>
  <si>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</si>
  <si>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</si>
  <si>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</si>
  <si>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</si>
  <si>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</si>
  <si>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</si>
  <si>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</si>
  <si>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</si>
  <si>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</si>
  <si>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</si>
  <si>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</si>
  <si>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</si>
  <si>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</si>
  <si>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</si>
  <si>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</si>
  <si>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</si>
  <si>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</si>
  <si>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</si>
  <si>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</si>
  <si>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</si>
  <si>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</si>
  <si>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</si>
  <si>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</si>
  <si>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</si>
  <si>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</si>
  <si>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</si>
  <si>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</si>
  <si>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</si>
  <si>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</si>
  <si>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</si>
  <si>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</si>
  <si>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</si>
  <si>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</si>
  <si>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</si>
  <si>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</si>
  <si>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</si>
  <si>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</si>
  <si>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</si>
  <si>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</si>
  <si>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</si>
  <si>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</si>
  <si>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</si>
  <si>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</si>
  <si>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</si>
  <si>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</si>
  <si>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</si>
  <si>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</si>
  <si>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</si>
  <si>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</si>
  <si>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</si>
  <si>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</si>
  <si>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</si>
  <si>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</si>
  <si>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</si>
  <si>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</si>
  <si>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</si>
  <si>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</si>
  <si>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</si>
  <si>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</si>
  <si>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</si>
  <si>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</si>
  <si>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</si>
  <si>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</si>
  <si>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</si>
  <si>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</si>
  <si>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</si>
  <si>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</si>
  <si>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</si>
  <si>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</si>
  <si>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</si>
  <si>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</si>
  <si>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</si>
  <si>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</si>
  <si>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</si>
  <si>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</si>
  <si>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</si>
  <si>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</si>
  <si>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</si>
  <si>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</si>
  <si>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</si>
  <si>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</si>
  <si>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</si>
  <si>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</si>
  <si>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</si>
  <si>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</si>
  <si>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</si>
  <si>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</si>
  <si>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</si>
  <si>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</si>
  <si>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</si>
  <si>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</si>
  <si>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</si>
  <si>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</si>
  <si>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</si>
  <si>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</si>
  <si>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</si>
  <si>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</si>
  <si>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</si>
  <si>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</si>
  <si>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</si>
  <si>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</si>
  <si>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</si>
  <si>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</si>
  <si>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</si>
  <si>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</si>
  <si>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</si>
  <si>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</si>
  <si>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</si>
  <si>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</si>
  <si>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</si>
  <si>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</si>
  <si>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</si>
  <si>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</si>
  <si>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</si>
  <si>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</si>
  <si>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</si>
  <si>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</si>
  <si>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</si>
  <si>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</si>
  <si>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</si>
  <si>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</si>
  <si>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</si>
  <si>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</si>
  <si>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</si>
  <si>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</si>
  <si>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</si>
  <si>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</si>
  <si>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</si>
  <si>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</si>
  <si>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</si>
  <si>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</si>
  <si>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</si>
  <si>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</si>
  <si>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</si>
  <si>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</si>
  <si>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</si>
  <si>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</si>
  <si>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</si>
  <si>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</si>
  <si>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</si>
  <si>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</si>
  <si>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</si>
  <si>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</si>
  <si>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</si>
  <si>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</si>
  <si>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</si>
  <si>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</si>
  <si>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</si>
  <si>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</si>
  <si>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</si>
  <si>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</si>
  <si>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</si>
  <si>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</si>
  <si>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</si>
  <si>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</si>
  <si>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</si>
  <si>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</si>
  <si>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</si>
  <si>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</si>
  <si>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</si>
  <si>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</si>
  <si>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</si>
  <si>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</si>
  <si>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</si>
  <si>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</si>
  <si>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</si>
  <si>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</si>
  <si>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</si>
  <si>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</si>
  <si>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</si>
  <si>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</si>
  <si>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</si>
  <si>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</si>
  <si>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</si>
  <si>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</si>
  <si>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</si>
  <si>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</si>
  <si>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</si>
  <si>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</si>
  <si>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</si>
  <si>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</si>
  <si>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</si>
  <si>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</si>
  <si>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</si>
  <si>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</si>
  <si>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</si>
  <si>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</si>
  <si>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</si>
  <si>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</si>
  <si>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</si>
  <si>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</si>
  <si>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</si>
  <si>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</si>
  <si>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</si>
  <si>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</si>
  <si>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</si>
  <si>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</si>
  <si>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</si>
  <si>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</si>
  <si>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</si>
  <si>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</si>
  <si>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</si>
  <si>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</si>
  <si>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</si>
  <si>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</si>
  <si>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</si>
  <si>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</si>
  <si>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</si>
  <si>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</si>
  <si>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</si>
  <si>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</si>
  <si>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</si>
  <si>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</si>
  <si>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</si>
  <si>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</si>
  <si>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</si>
  <si>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</si>
  <si>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</si>
  <si>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</si>
  <si>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</si>
  <si>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</si>
  <si>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</si>
  <si>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</si>
  <si>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</si>
  <si>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</si>
  <si>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</si>
  <si>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</si>
  <si>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</si>
  <si>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</si>
  <si>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</si>
  <si>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</si>
  <si>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</si>
  <si>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</si>
  <si>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</si>
  <si>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</si>
  <si>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</si>
  <si>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</si>
  <si>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</si>
  <si>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</si>
  <si>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</si>
  <si>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</si>
  <si>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</si>
  <si>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</si>
  <si>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</si>
  <si>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</si>
  <si>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</si>
  <si>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</si>
  <si>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</si>
  <si>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</si>
  <si>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</si>
  <si>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</si>
  <si>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</si>
  <si>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</si>
  <si>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</si>
  <si>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</si>
  <si>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</si>
  <si>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</si>
  <si>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</si>
  <si>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</si>
  <si>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</si>
  <si>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</si>
  <si>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</si>
  <si>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</si>
  <si>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</si>
  <si>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</si>
  <si>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</si>
  <si>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</si>
  <si>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</si>
  <si>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</si>
  <si>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</si>
  <si>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</si>
  <si>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</si>
  <si>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</si>
  <si>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</si>
  <si>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</si>
  <si>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</si>
  <si>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</si>
  <si>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</si>
  <si>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</si>
  <si>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</si>
  <si>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</si>
  <si>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</si>
  <si>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</si>
  <si>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</si>
  <si>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</si>
  <si>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</si>
  <si>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</si>
  <si>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</si>
  <si>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</si>
  <si>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</si>
  <si>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</si>
  <si>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</si>
  <si>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</si>
  <si>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</si>
  <si>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</si>
  <si>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</si>
  <si>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</si>
  <si>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</si>
  <si>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</si>
  <si>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</si>
  <si>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</si>
  <si>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</si>
  <si>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</si>
  <si>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</si>
  <si>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</si>
  <si>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</si>
  <si>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</si>
  <si>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</si>
  <si>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</si>
  <si>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</si>
  <si>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</si>
  <si>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</si>
  <si>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</si>
  <si>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</si>
  <si>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</si>
  <si>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</si>
  <si>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</si>
  <si>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</si>
  <si>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</si>
  <si>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</si>
  <si>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</si>
  <si>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</si>
  <si>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</si>
  <si>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</si>
  <si>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</si>
  <si>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</si>
  <si>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</si>
  <si>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</si>
  <si>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</si>
  <si>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</si>
  <si>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</si>
  <si>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</si>
  <si>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</si>
  <si>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</si>
  <si>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</si>
  <si>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</si>
  <si>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</si>
  <si>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</si>
  <si>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</si>
  <si>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</si>
  <si>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</si>
  <si>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</si>
  <si>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</si>
  <si>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</si>
  <si>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</si>
  <si>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</si>
  <si>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</si>
  <si>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</si>
  <si>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</si>
  <si>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</si>
  <si>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</si>
  <si>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</si>
  <si>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</si>
  <si>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</si>
  <si>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</si>
  <si>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</si>
  <si>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</si>
  <si>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</si>
  <si>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</si>
  <si>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</si>
  <si>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</si>
  <si>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</si>
  <si>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</si>
  <si>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</si>
  <si>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</si>
  <si>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</si>
  <si>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</si>
  <si>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</si>
  <si>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</si>
  <si>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</si>
  <si>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</si>
  <si>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</si>
  <si>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</si>
  <si>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</si>
  <si>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</si>
  <si>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</si>
  <si>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</si>
  <si>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</si>
  <si>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</si>
  <si>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</si>
  <si>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</si>
  <si>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</si>
  <si>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</si>
  <si>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</si>
  <si>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</si>
  <si>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</si>
  <si>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</si>
  <si>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</si>
  <si>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</si>
  <si>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</si>
  <si>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</si>
  <si>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</si>
  <si>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</si>
  <si>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</si>
  <si>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</si>
  <si>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</si>
  <si>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</si>
  <si>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</si>
  <si>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</si>
  <si>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</si>
  <si>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</si>
  <si>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</si>
  <si>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</si>
  <si>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</si>
  <si>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</si>
  <si>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</si>
  <si>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</si>
  <si>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</si>
  <si>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</si>
  <si>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</si>
  <si>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</si>
  <si>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</si>
  <si>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</si>
  <si>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</si>
  <si>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</si>
  <si>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</si>
  <si>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</si>
  <si>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</si>
  <si>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</si>
  <si>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</si>
  <si>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</si>
  <si>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</si>
  <si>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</si>
  <si>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</si>
  <si>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</si>
  <si>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</si>
  <si>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</si>
  <si>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</si>
  <si>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</si>
  <si>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</si>
  <si>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</si>
  <si>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</si>
  <si>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</si>
  <si>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</si>
  <si>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</si>
  <si>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</si>
  <si>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</si>
  <si>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</si>
  <si>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</si>
  <si>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</si>
  <si>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</si>
  <si>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</si>
  <si>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</si>
  <si>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</si>
  <si>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</si>
  <si>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</si>
  <si>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</si>
  <si>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</si>
  <si>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</si>
  <si>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</si>
  <si>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</si>
  <si>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</si>
  <si>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</si>
  <si>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</si>
  <si>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</si>
  <si>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RUS</t>
  </si>
  <si>
    <t>HUN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</si>
  <si>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</si>
  <si>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</si>
  <si>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</si>
  <si>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</si>
  <si>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</si>
  <si>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</si>
  <si>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</si>
  <si>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</si>
  <si>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</si>
  <si>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</si>
  <si>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</si>
  <si>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</si>
  <si>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</si>
  <si>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</si>
  <si>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</si>
  <si>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</si>
  <si>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</si>
  <si>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</si>
  <si>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</si>
  <si>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</si>
  <si>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</si>
  <si>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4(res)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</si>
  <si>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</si>
  <si>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</si>
  <si>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</si>
  <si>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</si>
  <si>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</si>
  <si>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</si>
  <si>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</si>
  <si>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</si>
  <si>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</si>
  <si>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</si>
  <si>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</si>
  <si>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</si>
  <si>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</si>
  <si>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</si>
  <si>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</si>
  <si>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</si>
  <si>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</si>
  <si>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</si>
  <si>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</si>
  <si>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</si>
  <si>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BLR</t>
  </si>
  <si>
    <t>Stage/Round</t>
  </si>
  <si>
    <t>POR</t>
  </si>
  <si>
    <t>SRB</t>
  </si>
  <si>
    <t>SWE</t>
  </si>
  <si>
    <t>TTC Berlin eastside (GER)</t>
  </si>
  <si>
    <t>CP Lyssois Lille Métropole (FRA)</t>
  </si>
  <si>
    <t xml:space="preserve">SHAN Xiaona </t>
  </si>
  <si>
    <t>Britt EERLAND</t>
  </si>
  <si>
    <t>Nina MITTELHAM</t>
  </si>
  <si>
    <t>Ye LIN</t>
  </si>
  <si>
    <t>Sabina SURJAN</t>
  </si>
  <si>
    <t>Jessica GÖBEL</t>
  </si>
  <si>
    <t>Irina PALINA</t>
  </si>
  <si>
    <t>Kathrin MÜHLBACH</t>
  </si>
  <si>
    <t>Yaping DING</t>
  </si>
  <si>
    <t>Jing NING</t>
  </si>
  <si>
    <t>Johanna SALZMANN</t>
  </si>
  <si>
    <t>Josephine PLONIES</t>
  </si>
  <si>
    <t>NED</t>
  </si>
  <si>
    <t>SIN</t>
  </si>
  <si>
    <t>AZE</t>
  </si>
  <si>
    <t>Sibel ALTINKAYA</t>
  </si>
  <si>
    <t>Linda BERGSTRÖM</t>
  </si>
  <si>
    <t>Andrea TODOROVIC</t>
  </si>
  <si>
    <t>Agnès LE LANNIC</t>
  </si>
  <si>
    <t>Margo DEGRAEF</t>
  </si>
  <si>
    <t>Mélanie FREYTAG</t>
  </si>
  <si>
    <t>Katsiaryna SIVAKOVA</t>
  </si>
  <si>
    <t>Rheann CHUNG</t>
  </si>
  <si>
    <t>Lucie MARTIN</t>
  </si>
  <si>
    <t>BUL</t>
  </si>
  <si>
    <t>Linz AG Froschberg (AUT)</t>
  </si>
  <si>
    <t>TT Saint-Quentinois (FRA)</t>
  </si>
  <si>
    <t>Metz TT (FRA)</t>
  </si>
  <si>
    <t>KTS ENEA SIARKOPOL Tarnobrzeg (POL)</t>
  </si>
  <si>
    <t>SKST Plus Hodonin (CZE)</t>
  </si>
  <si>
    <t>Etival Clairefontaine ASRTT (FRA)</t>
  </si>
  <si>
    <t>Sofia POLCANOVA</t>
  </si>
  <si>
    <t>Margarita PESOTSKA</t>
  </si>
  <si>
    <t>Suthasini SAWETTABUT</t>
  </si>
  <si>
    <t>Yui HAMAMOTO</t>
  </si>
  <si>
    <t>Limei HU</t>
  </si>
  <si>
    <t>Jia LIU</t>
  </si>
  <si>
    <t>Karoline MISCHEK</t>
  </si>
  <si>
    <t>Margarita BALTUSHYTE</t>
  </si>
  <si>
    <t>Jamila LAURENTI</t>
  </si>
  <si>
    <t>AUT</t>
  </si>
  <si>
    <t>UKR</t>
  </si>
  <si>
    <t>THA</t>
  </si>
  <si>
    <t>CHN</t>
  </si>
  <si>
    <t>ITA</t>
  </si>
  <si>
    <t>Polina MIKHAILOVA</t>
  </si>
  <si>
    <t>Daniela MONTEIRO-DODEAN</t>
  </si>
  <si>
    <t>Sarah DE NUTTE</t>
  </si>
  <si>
    <t>Aurore LE MANSEC</t>
  </si>
  <si>
    <t>Ruta PASKAUSKIENE</t>
  </si>
  <si>
    <t>Emily BOLTON</t>
  </si>
  <si>
    <t>Maria TSAPTSINOS</t>
  </si>
  <si>
    <t>ROU</t>
  </si>
  <si>
    <t xml:space="preserve">RUS </t>
  </si>
  <si>
    <t>LUX</t>
  </si>
  <si>
    <t>LTU</t>
  </si>
  <si>
    <t>ENG</t>
  </si>
  <si>
    <t>GRE</t>
  </si>
  <si>
    <t>Dina MESHREF</t>
  </si>
  <si>
    <t>Adina DIACONU</t>
  </si>
  <si>
    <t>WU Jiaduo</t>
  </si>
  <si>
    <t>Mariia TAILAKOVA</t>
  </si>
  <si>
    <t>Leonie HARTBRICH</t>
  </si>
  <si>
    <t>Julia KOCH</t>
  </si>
  <si>
    <t>EGY</t>
  </si>
  <si>
    <t>HAN Ying</t>
  </si>
  <si>
    <t>Elizabeta SAMARA</t>
  </si>
  <si>
    <t>YU Fu</t>
  </si>
  <si>
    <t>YANG  Xiaoxin</t>
  </si>
  <si>
    <t>Li QIAN</t>
  </si>
  <si>
    <t>GU Ruochen</t>
  </si>
  <si>
    <t>Kinga STEFANSKA</t>
  </si>
  <si>
    <t>Agata ZAKRZEWSKA</t>
  </si>
  <si>
    <t>Aleksandra MICHALAK</t>
  </si>
  <si>
    <t>Viktoryia PAVLOVICH</t>
  </si>
  <si>
    <t>MON</t>
  </si>
  <si>
    <t>CZE</t>
  </si>
  <si>
    <t>Natalia PARTYKA</t>
  </si>
  <si>
    <t>Sakura MORI</t>
  </si>
  <si>
    <t>Karin ADAMKOVA</t>
  </si>
  <si>
    <t>Marketa SEVCIKOVA</t>
  </si>
  <si>
    <t>Linda ZADEROVA</t>
  </si>
  <si>
    <t>Anna KLEMPEREROVA</t>
  </si>
  <si>
    <t>Tetyana BILENKO</t>
  </si>
  <si>
    <t>Monika PARIZKOVA</t>
  </si>
  <si>
    <t>Veronika KMETOVA</t>
  </si>
  <si>
    <t>Klara SEVCIKOVA</t>
  </si>
  <si>
    <t>Rebeka ZIZKOVSKA</t>
  </si>
  <si>
    <t>Hana MATELOVA</t>
  </si>
  <si>
    <t>Jieni SHAO</t>
  </si>
  <si>
    <t>Marie MIGOT</t>
  </si>
  <si>
    <t>Camelia IACOB</t>
  </si>
  <si>
    <t>Aude JACQUOT</t>
  </si>
  <si>
    <t>Camille DERREY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</si>
</sst>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name val="CA Normal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/>
  </cellStyleXfs>
  <cellXfs count="1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8" fillId="0" borderId="0" xfId="0" applyFont="1"/>
    <xf numFmtId="0" fontId="1" fillId="0" borderId="45" xfId="0" applyFont="1" applyFill="1" applyBorder="1"/>
    <xf numFmtId="0" fontId="1" fillId="4" borderId="0" xfId="0" applyFont="1" applyFill="1"/>
    <xf numFmtId="0" fontId="1" fillId="5" borderId="0" xfId="0" applyFont="1" applyFill="1"/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119" totalsRowShown="0" headerRowDxfId="6" dataDxfId="5">
  <autoFilter ref="A1:E119" xr:uid="{00000000-0009-0000-0100-000001000000}"/>
  <sortState xmlns:xlrd2="http://schemas.microsoft.com/office/spreadsheetml/2017/richdata2" ref="A2:E121">
    <sortCondition ref="D1:D121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topLeftCell="A2" zoomScale="99" zoomScaleNormal="100" zoomScalePageLayoutView="99" workbookViewId="0">
      <selection activeCell="P13" sqref="P1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7265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17" t="s">
        <v>653</v>
      </c>
      <c r="D5" s="117"/>
      <c r="E5" s="117"/>
      <c r="F5" s="117"/>
      <c r="G5" s="117"/>
      <c r="H5" s="117"/>
      <c r="I5" s="117"/>
      <c r="J5" s="117"/>
      <c r="K5" s="117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08" t="s">
        <v>654</v>
      </c>
      <c r="B8" s="108"/>
      <c r="C8" s="15" t="s">
        <v>632</v>
      </c>
      <c r="D8" s="95" t="s">
        <v>681</v>
      </c>
      <c r="E8" s="96"/>
      <c r="F8" s="97"/>
      <c r="G8" s="95" t="s">
        <v>655</v>
      </c>
      <c r="H8" s="96"/>
      <c r="I8" s="96"/>
      <c r="J8" s="97"/>
      <c r="K8" s="108" t="s">
        <v>684</v>
      </c>
      <c r="L8" s="108"/>
      <c r="M8" s="108"/>
      <c r="N8" s="108"/>
      <c r="O8" s="108"/>
      <c r="P8" s="4"/>
      <c r="Q8" s="4"/>
      <c r="R8" s="4"/>
      <c r="S8" s="4"/>
      <c r="T8" s="4"/>
      <c r="U8" s="4"/>
    </row>
    <row r="9" spans="1:21" ht="18.5">
      <c r="A9" s="108"/>
      <c r="B9" s="108"/>
      <c r="C9" s="15"/>
      <c r="D9" s="95"/>
      <c r="E9" s="96"/>
      <c r="F9" s="97"/>
      <c r="G9" s="95"/>
      <c r="H9" s="96"/>
      <c r="I9" s="96"/>
      <c r="J9" s="97"/>
      <c r="K9" s="108"/>
      <c r="L9" s="108"/>
      <c r="M9" s="108"/>
      <c r="N9" s="108"/>
      <c r="O9" s="108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4" t="s">
        <v>656</v>
      </c>
      <c r="C11" s="55"/>
      <c r="D11" s="1"/>
      <c r="E11" s="54" t="s">
        <v>658</v>
      </c>
      <c r="F11" s="58"/>
      <c r="G11" s="58"/>
      <c r="H11" s="58"/>
      <c r="I11" s="58"/>
      <c r="J11" s="58"/>
      <c r="K11" s="58"/>
      <c r="L11" s="58"/>
      <c r="M11" s="58"/>
      <c r="N11" s="58"/>
      <c r="O11" s="55"/>
      <c r="P11" s="4"/>
      <c r="Q11" s="4"/>
      <c r="R11" s="4"/>
      <c r="S11" s="4"/>
      <c r="T11" s="4"/>
      <c r="U11" s="4"/>
    </row>
    <row r="12" spans="1:21" ht="19" thickBot="1">
      <c r="A12" s="36">
        <v>6</v>
      </c>
      <c r="B12" s="103" t="str">
        <f>VLOOKUP(A12,Teams!$A$2:$B$14,2,FALSE)</f>
        <v>SKST Plus Hodonin (CZE)</v>
      </c>
      <c r="C12" s="104"/>
      <c r="D12" s="1" t="s">
        <v>657</v>
      </c>
      <c r="E12" s="109" t="str">
        <f>VLOOKUP(P12,Teams!$A$2:$B$14,2,FALSE)</f>
        <v>TTC Berlin eastside (GER)</v>
      </c>
      <c r="F12" s="110"/>
      <c r="G12" s="110"/>
      <c r="H12" s="110"/>
      <c r="I12" s="111"/>
      <c r="J12" s="111"/>
      <c r="K12" s="111"/>
      <c r="L12" s="111"/>
      <c r="M12" s="111"/>
      <c r="N12" s="111"/>
      <c r="O12" s="104"/>
      <c r="P12" s="42">
        <v>1</v>
      </c>
      <c r="Q12" s="4"/>
      <c r="R12" s="4"/>
      <c r="S12" s="4"/>
      <c r="T12" s="4"/>
      <c r="U12" s="4"/>
    </row>
    <row r="13" spans="1:21" ht="29.5" thickBot="1">
      <c r="A13" s="49"/>
      <c r="B13" s="51" t="s">
        <v>682</v>
      </c>
      <c r="C13" s="50"/>
      <c r="D13" s="1"/>
      <c r="E13" s="112" t="s">
        <v>682</v>
      </c>
      <c r="F13" s="113"/>
      <c r="G13" s="113"/>
      <c r="H13" s="113"/>
      <c r="I13" s="114"/>
      <c r="J13" s="115"/>
      <c r="K13" s="115"/>
      <c r="L13" s="115"/>
      <c r="M13" s="115"/>
      <c r="N13" s="115"/>
      <c r="O13" s="116"/>
      <c r="P13" s="49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1" t="s">
        <v>633</v>
      </c>
      <c r="F14" s="82"/>
      <c r="G14" s="83"/>
      <c r="H14" s="83"/>
      <c r="I14" s="83"/>
      <c r="J14" s="83"/>
      <c r="K14" s="83"/>
      <c r="L14" s="84"/>
      <c r="M14" s="85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VLOOKUP(B15,Participants!$A$1:$E$119,3,FALSE)&amp;VLOOKUP(B15,Participants!$A$1:$E$119,2,FALSE)</f>
        <v>Jamila LAURENTI</v>
      </c>
      <c r="D15" s="12">
        <v>50</v>
      </c>
      <c r="E15" s="87" t="str">
        <f>VLOOKUP(D15,Participants!$A$1:$E$119,3,FALSE)&amp;VLOOKUP(D15,Participants!$A$1:$E$119,2,FALSE)</f>
        <v>Anna KLEMPEREROVA</v>
      </c>
      <c r="F15" s="87"/>
      <c r="G15" s="87" t="e">
        <f>VLOOKUP(E15,Participants!$A$1:$E$119,3,FALSE)&amp;VLOOKUP(E15,Participants!$A$1:$E$119,2,FALSE)</f>
        <v>#N/A</v>
      </c>
      <c r="H15" s="87"/>
      <c r="I15" s="87" t="e">
        <f>VLOOKUP(G15,Participants!$A$1:$E$119,3,FALSE)&amp;VLOOKUP(G15,Participants!$A$1:$E$119,2,FALSE)</f>
        <v>#N/A</v>
      </c>
      <c r="J15" s="87"/>
      <c r="K15" s="87" t="e">
        <f>VLOOKUP(I15,Participants!$A$1:$E$119,3,FALSE)&amp;VLOOKUP(I15,Participants!$A$1:$E$119,2,FALSE)</f>
        <v>#N/A</v>
      </c>
      <c r="L15" s="87"/>
      <c r="M15" s="87" t="e">
        <f>VLOOKUP(K15,Participants!$A$1:$E$119,3,FALSE)&amp;VLOOKUP(K15,Participants!$A$1:$E$119,2,FALSE)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86"/>
      <c r="F16" s="86"/>
      <c r="G16" s="86"/>
      <c r="H16" s="86"/>
      <c r="I16" s="86"/>
      <c r="J16" s="86"/>
      <c r="K16" s="86"/>
      <c r="L16" s="86"/>
      <c r="M16" s="86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88" t="s">
        <v>634</v>
      </c>
      <c r="F17" s="89"/>
      <c r="G17" s="90"/>
      <c r="H17" s="90"/>
      <c r="I17" s="90"/>
      <c r="J17" s="90"/>
      <c r="K17" s="90"/>
      <c r="L17" s="91"/>
      <c r="M17" s="92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59"/>
      <c r="F18" s="105"/>
      <c r="G18" s="105"/>
      <c r="H18" s="106"/>
      <c r="I18" s="106"/>
      <c r="J18" s="106"/>
      <c r="K18" s="106"/>
      <c r="L18" s="106"/>
      <c r="M18" s="107"/>
      <c r="N18" s="13"/>
      <c r="O18" s="13"/>
      <c r="P18" s="4"/>
      <c r="Q18" s="4"/>
      <c r="R18" s="4"/>
      <c r="S18" s="4"/>
      <c r="T18" s="4"/>
      <c r="U18" s="4"/>
    </row>
    <row r="19" spans="1:21" ht="18.5">
      <c r="A19" s="44" t="s">
        <v>664</v>
      </c>
      <c r="B19" s="12" t="s">
        <v>677</v>
      </c>
      <c r="C19" s="43" t="str">
        <f>VLOOKUP(B19,Participants!$A$1:$E$119,3,FALSE)&amp;VLOOKUP(B19,Participants!$A$1:$E$119,2,FALSE)</f>
        <v/>
      </c>
      <c r="D19" s="125" t="s">
        <v>672</v>
      </c>
      <c r="E19" s="126"/>
      <c r="F19" s="127"/>
      <c r="G19" s="11" t="s">
        <v>679</v>
      </c>
      <c r="H19" s="119" t="str">
        <f>VLOOKUP(G19,Participants!$A$1:$E$119,3,FALSE)&amp;VLOOKUP(G19,Participants!$A$1:$E$119,2,FALSE)</f>
        <v/>
      </c>
      <c r="I19" s="120"/>
      <c r="J19" s="120"/>
      <c r="K19" s="120"/>
      <c r="L19" s="120"/>
      <c r="M19" s="120"/>
      <c r="N19" s="120"/>
      <c r="O19" s="121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661</v>
      </c>
      <c r="B21" s="17"/>
      <c r="C21" s="48" t="s">
        <v>659</v>
      </c>
      <c r="D21" s="46"/>
      <c r="E21" s="122" t="s">
        <v>660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4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17</v>
      </c>
      <c r="C22" s="10" t="str">
        <f>VLOOKUP(B22,Participants!$A$1:$E$119,3,FALSE)&amp;VLOOKUP(B22,Participants!$A$1:$E$119,2,FALSE)</f>
        <v>Limei HU</v>
      </c>
      <c r="D22" s="45">
        <v>47</v>
      </c>
      <c r="E22" s="87" t="str">
        <f>VLOOKUP(D22,Participants!$A$1:$E$119,3,FALSE)&amp;VLOOKUP(D22,Participants!$A$1:$E$119,2,FALSE)</f>
        <v>Karin ADAMKOVA</v>
      </c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18</v>
      </c>
      <c r="C23" s="9" t="str">
        <f>VLOOKUP(B23,Participants!$A$1:$E$119,3,FALSE)&amp;VLOOKUP(B23,Participants!$A$1:$E$119,2,FALSE)</f>
        <v>Jia LIU</v>
      </c>
      <c r="D23" s="36">
        <v>48</v>
      </c>
      <c r="E23" s="61" t="str">
        <f>VLOOKUP(D23,Participants!$A$1:$E$119,3,FALSE)&amp;VLOOKUP(D23,Participants!$A$1:$E$119,2,FALSE)</f>
        <v>Marketa SEVCIKOVA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20</v>
      </c>
      <c r="C24" s="9" t="str">
        <f>VLOOKUP(B24,Participants!$A$1:$E$119,3,FALSE)&amp;VLOOKUP(B24,Participants!$A$1:$E$119,2,FALSE)</f>
        <v>Margarita BALTUSHYTE</v>
      </c>
      <c r="D24" s="36">
        <v>49</v>
      </c>
      <c r="E24" s="61" t="str">
        <f>VLOOKUP(D24,Participants!$A$1:$E$119,3,FALSE)&amp;VLOOKUP(D24,Participants!$A$1:$E$119,2,FALSE)</f>
        <v>Linda ZADEROVA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4"/>
      <c r="Q24" s="4"/>
      <c r="R24" s="4"/>
      <c r="S24" s="4"/>
      <c r="T24" s="4"/>
      <c r="U24" s="4"/>
    </row>
    <row r="25" spans="1:21" ht="18.5">
      <c r="A25" s="15" t="s">
        <v>662</v>
      </c>
      <c r="B25" s="12">
        <v>19</v>
      </c>
      <c r="C25" s="9" t="str">
        <f>VLOOKUP(B25,Participants!$A$1:$E$119,3,FALSE)&amp;VLOOKUP(B25,Participants!$A$1:$E$119,2,FALSE)</f>
        <v>Karoline MISCHEK</v>
      </c>
      <c r="D25" s="36"/>
      <c r="E25" s="61" t="e">
        <f>VLOOKUP(D25,Participants!$A$1:$E$119,3,FALSE)&amp;VLOOKUP(D25,Participants!$A$1:$E$119,2,FALSE)</f>
        <v>#N/A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4" t="s">
        <v>648</v>
      </c>
      <c r="C27" s="58"/>
      <c r="D27" s="58"/>
      <c r="E27" s="101" t="s">
        <v>663</v>
      </c>
      <c r="F27" s="118"/>
      <c r="G27" s="118"/>
      <c r="H27" s="118"/>
      <c r="I27" s="118"/>
      <c r="J27" s="118"/>
      <c r="K27" s="118"/>
      <c r="L27" s="118"/>
      <c r="M27" s="118"/>
      <c r="N27" s="102"/>
      <c r="O27" s="101" t="s">
        <v>652</v>
      </c>
      <c r="P27" s="102"/>
      <c r="Q27" s="4"/>
      <c r="R27" s="4"/>
      <c r="S27" s="4"/>
      <c r="T27" s="4"/>
      <c r="U27" s="4"/>
    </row>
    <row r="28" spans="1:21" ht="14" customHeight="1" thickBot="1">
      <c r="A28" s="21"/>
      <c r="B28" s="54"/>
      <c r="C28" s="58"/>
      <c r="D28" s="55"/>
      <c r="E28" s="101">
        <v>1</v>
      </c>
      <c r="F28" s="102"/>
      <c r="G28" s="101">
        <v>2</v>
      </c>
      <c r="H28" s="102"/>
      <c r="I28" s="101">
        <v>3</v>
      </c>
      <c r="J28" s="102"/>
      <c r="K28" s="101">
        <v>4</v>
      </c>
      <c r="L28" s="102"/>
      <c r="M28" s="101">
        <v>5</v>
      </c>
      <c r="N28" s="102"/>
      <c r="O28" s="101"/>
      <c r="P28" s="102"/>
      <c r="Q28" s="4"/>
      <c r="R28" s="4"/>
      <c r="S28" s="4"/>
      <c r="T28" s="4"/>
      <c r="U28" s="4"/>
    </row>
    <row r="29" spans="1:21" ht="21.75" customHeight="1" thickBot="1">
      <c r="A29" s="10" t="s">
        <v>641</v>
      </c>
      <c r="B29" s="93" t="str">
        <f>VLOOKUP(B22,Participants!$A$1:$E$119,2,FALSE)&amp;" vs. "&amp;VLOOKUP(D23,Participants!$A$1:$E$119,2,FALSE)</f>
        <v>Limei HU vs. Marketa SEVCIKOVA</v>
      </c>
      <c r="C29" s="94"/>
      <c r="D29" s="94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642</v>
      </c>
      <c r="B30" s="98" t="str">
        <f>VLOOKUP(B23,Participants!$A$1:$E$119,2,FALSE)&amp;" vs. "&amp;VLOOKUP(D22,Participants!$A$1:$E$119,2,FALSE)</f>
        <v>Jia LIU vs. Karin ADAMKOVA</v>
      </c>
      <c r="C30" s="99"/>
      <c r="D30" s="100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643</v>
      </c>
      <c r="B31" s="95" t="str">
        <f>VLOOKUP(B24,Participants!$A$1:$E$119,2,FALSE)&amp;" vs. "&amp;VLOOKUP(D24,Participants!$A$1:$E$119,2,FALSE)</f>
        <v>Margarita BALTUSHYTE vs. Linda ZADEROVA</v>
      </c>
      <c r="C31" s="96"/>
      <c r="D31" s="97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644</v>
      </c>
      <c r="B32" s="98" t="str">
        <f>VLOOKUP(B22,Participants!$A$1:$E$119,2,FALSE)&amp;" vs. "&amp;VLOOKUP(D22,Participants!$A$1:$E$119,2,FALSE)</f>
        <v>Limei HU vs. Karin ADAMKOVA</v>
      </c>
      <c r="C32" s="99"/>
      <c r="D32" s="100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645</v>
      </c>
      <c r="B33" s="98" t="str">
        <f>VLOOKUP(B23,Participants!$A$1:$E$119,2,FALSE)&amp;" vs. "&amp;VLOOKUP(D23,Participants!$A$1:$E$119,2,FALSE)</f>
        <v>Jia LIU vs. Marketa SEVCIKOVA</v>
      </c>
      <c r="C33" s="99"/>
      <c r="D33" s="100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4" t="s">
        <v>646</v>
      </c>
      <c r="B35" s="55"/>
      <c r="C35" s="41">
        <f>Teams!B14</f>
        <v>0</v>
      </c>
      <c r="D35" s="54" t="s">
        <v>648</v>
      </c>
      <c r="E35" s="58"/>
      <c r="F35" s="55"/>
      <c r="G35" s="54" t="s">
        <v>652</v>
      </c>
      <c r="H35" s="58"/>
      <c r="I35" s="58"/>
      <c r="J35" s="55"/>
      <c r="K35" s="78" t="s">
        <v>647</v>
      </c>
      <c r="L35" s="79"/>
      <c r="M35" s="79"/>
      <c r="N35" s="79"/>
      <c r="O35" s="79"/>
      <c r="P35" s="80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7"/>
      <c r="E36" s="59"/>
      <c r="F36" s="60"/>
      <c r="G36" s="59">
        <f>SUM(O29:O33)</f>
        <v>0</v>
      </c>
      <c r="H36" s="60"/>
      <c r="I36" s="59">
        <f>SUM(P29:P33)</f>
        <v>0</v>
      </c>
      <c r="J36" s="60"/>
      <c r="K36" s="128">
        <f>SUM(E29:E33,G29:G33,I29:I33,K29:K33,M29:M33)</f>
        <v>0</v>
      </c>
      <c r="L36" s="129"/>
      <c r="M36" s="129"/>
      <c r="N36" s="129">
        <f>SUM(F29:F33,H29:H33,J29:J33,L29:L33,N29:N33)</f>
        <v>0</v>
      </c>
      <c r="O36" s="129"/>
      <c r="P36" s="130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673</v>
      </c>
      <c r="E37" s="87" t="s">
        <v>674</v>
      </c>
      <c r="F37" s="87"/>
      <c r="G37" s="87" t="s">
        <v>673</v>
      </c>
      <c r="H37" s="87"/>
      <c r="I37" s="87" t="s">
        <v>674</v>
      </c>
      <c r="J37" s="87"/>
      <c r="K37" s="87" t="s">
        <v>673</v>
      </c>
      <c r="L37" s="87"/>
      <c r="M37" s="87"/>
      <c r="N37" s="87" t="s">
        <v>674</v>
      </c>
      <c r="O37" s="87"/>
      <c r="P37" s="87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665</v>
      </c>
      <c r="B39" s="28" t="s">
        <v>666</v>
      </c>
      <c r="C39" s="31" t="s">
        <v>661</v>
      </c>
      <c r="D39" s="61" t="s">
        <v>667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4"/>
      <c r="R43" s="4"/>
      <c r="S43" s="4"/>
      <c r="T43" s="4"/>
      <c r="U43" s="4"/>
    </row>
    <row r="44" spans="1:21" ht="19" thickBot="1">
      <c r="A44" s="54" t="s">
        <v>668</v>
      </c>
      <c r="B44" s="55"/>
      <c r="C44" s="22" t="s">
        <v>651</v>
      </c>
      <c r="D44" s="63" t="s">
        <v>649</v>
      </c>
      <c r="E44" s="64"/>
      <c r="F44" s="64"/>
      <c r="G44" s="64"/>
      <c r="H44" s="65"/>
      <c r="I44" s="63" t="s">
        <v>650</v>
      </c>
      <c r="J44" s="64"/>
      <c r="K44" s="64"/>
      <c r="L44" s="64"/>
      <c r="M44" s="64"/>
      <c r="N44" s="64"/>
      <c r="O44" s="64"/>
      <c r="P44" s="65"/>
      <c r="Q44" s="4"/>
      <c r="R44" s="4"/>
      <c r="S44" s="4"/>
      <c r="T44" s="4"/>
      <c r="U44" s="4"/>
    </row>
    <row r="45" spans="1:21" ht="18.5">
      <c r="A45" s="23" t="s">
        <v>656</v>
      </c>
      <c r="B45" s="25" t="s">
        <v>658</v>
      </c>
      <c r="C45" s="56"/>
      <c r="D45" s="66"/>
      <c r="E45" s="67"/>
      <c r="F45" s="67"/>
      <c r="G45" s="67"/>
      <c r="H45" s="68"/>
      <c r="I45" s="72"/>
      <c r="J45" s="73"/>
      <c r="K45" s="73"/>
      <c r="L45" s="73"/>
      <c r="M45" s="73"/>
      <c r="N45" s="73"/>
      <c r="O45" s="73"/>
      <c r="P45" s="74"/>
      <c r="Q45" s="4"/>
      <c r="R45" s="4"/>
      <c r="S45" s="4"/>
      <c r="T45" s="4"/>
      <c r="U45" s="4"/>
    </row>
    <row r="46" spans="1:21" ht="16" customHeight="1" thickBot="1">
      <c r="A46" s="34" t="s">
        <v>669</v>
      </c>
      <c r="B46" s="35" t="s">
        <v>669</v>
      </c>
      <c r="C46" s="57"/>
      <c r="D46" s="69"/>
      <c r="E46" s="70"/>
      <c r="F46" s="70"/>
      <c r="G46" s="70"/>
      <c r="H46" s="71"/>
      <c r="I46" s="75"/>
      <c r="J46" s="76"/>
      <c r="K46" s="76"/>
      <c r="L46" s="76"/>
      <c r="M46" s="76"/>
      <c r="N46" s="76"/>
      <c r="O46" s="76"/>
      <c r="P46" s="77"/>
      <c r="Q46" s="4"/>
      <c r="R46" s="4"/>
      <c r="S46" s="4"/>
      <c r="T46" s="4"/>
      <c r="U46" s="4"/>
    </row>
    <row r="47" spans="1:21" ht="15" customHeight="1">
      <c r="A47" s="34" t="s">
        <v>670</v>
      </c>
      <c r="B47" s="34" t="s">
        <v>670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E14:M14"/>
    <mergeCell ref="E16:M16"/>
    <mergeCell ref="E15:M15"/>
    <mergeCell ref="E17:M1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B18" sqref="B18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688</v>
      </c>
    </row>
    <row r="3" spans="1:2">
      <c r="A3" s="7">
        <v>2</v>
      </c>
      <c r="B3" s="38" t="s">
        <v>715</v>
      </c>
    </row>
    <row r="4" spans="1:2">
      <c r="A4" s="7">
        <v>3</v>
      </c>
      <c r="B4" s="38" t="s">
        <v>716</v>
      </c>
    </row>
    <row r="5" spans="1:2">
      <c r="A5" s="7">
        <v>4</v>
      </c>
      <c r="B5" s="38" t="s">
        <v>717</v>
      </c>
    </row>
    <row r="6" spans="1:2">
      <c r="A6" s="7">
        <v>5</v>
      </c>
      <c r="B6" s="39" t="s">
        <v>718</v>
      </c>
    </row>
    <row r="7" spans="1:2" ht="13" thickBot="1">
      <c r="A7" s="7">
        <v>6</v>
      </c>
      <c r="B7" s="40" t="s">
        <v>719</v>
      </c>
    </row>
    <row r="8" spans="1:2">
      <c r="A8" s="7">
        <v>7</v>
      </c>
      <c r="B8" s="37" t="s">
        <v>689</v>
      </c>
    </row>
    <row r="9" spans="1:2">
      <c r="A9" s="7">
        <v>8</v>
      </c>
      <c r="B9" s="39" t="s">
        <v>720</v>
      </c>
    </row>
    <row r="10" spans="1:2" ht="13" thickBot="1">
      <c r="A10" s="7">
        <v>7</v>
      </c>
      <c r="B10" s="40"/>
    </row>
    <row r="11" spans="1:2">
      <c r="A11" s="7">
        <v>8</v>
      </c>
      <c r="B11" s="37"/>
    </row>
    <row r="12" spans="1:2">
      <c r="A12" s="7">
        <v>9</v>
      </c>
      <c r="B12" s="39"/>
    </row>
    <row r="13" spans="1:2">
      <c r="A13" s="7">
        <v>10</v>
      </c>
      <c r="B13" s="39"/>
    </row>
    <row r="14" spans="1:2" ht="13" thickBot="1">
      <c r="A14" s="7">
        <v>11</v>
      </c>
      <c r="B14" s="40"/>
    </row>
  </sheetData>
  <autoFilter ref="B1:B14" xr:uid="{00000000-0009-0000-0000-000002000000}">
    <sortState xmlns:xlrd2="http://schemas.microsoft.com/office/spreadsheetml/2017/richdata2" ref="B2:B14">
      <sortCondition ref="B1:B14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6"/>
  <sheetViews>
    <sheetView workbookViewId="0">
      <selection activeCell="A74" sqref="A74:A88"/>
    </sheetView>
  </sheetViews>
  <sheetFormatPr baseColWidth="10" defaultColWidth="10.90625" defaultRowHeight="16"/>
  <cols>
    <col min="1" max="1" width="11.453125" style="5" customWidth="1"/>
    <col min="2" max="2" width="25" style="5" customWidth="1"/>
    <col min="3" max="3" width="14.54296875" style="5" bestFit="1" customWidth="1"/>
    <col min="4" max="4" width="46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671</v>
      </c>
      <c r="D1" s="5" t="s">
        <v>638</v>
      </c>
      <c r="E1" s="5" t="s">
        <v>4</v>
      </c>
    </row>
    <row r="2" spans="1:5" ht="16.5" thickBot="1">
      <c r="A2" s="131">
        <v>1</v>
      </c>
      <c r="B2" s="34" t="s">
        <v>690</v>
      </c>
      <c r="D2" s="37" t="s">
        <v>688</v>
      </c>
      <c r="E2" s="34" t="s">
        <v>12</v>
      </c>
    </row>
    <row r="3" spans="1:5" ht="16.5" thickBot="1">
      <c r="A3" s="131">
        <v>2</v>
      </c>
      <c r="B3" s="34" t="s">
        <v>691</v>
      </c>
      <c r="D3" s="37" t="s">
        <v>688</v>
      </c>
      <c r="E3" s="34" t="s">
        <v>702</v>
      </c>
    </row>
    <row r="4" spans="1:5" ht="16.5" thickBot="1">
      <c r="A4" s="131">
        <v>3</v>
      </c>
      <c r="B4" s="34" t="s">
        <v>692</v>
      </c>
      <c r="D4" s="37" t="s">
        <v>688</v>
      </c>
      <c r="E4" s="34" t="s">
        <v>12</v>
      </c>
    </row>
    <row r="5" spans="1:5" ht="16.5" thickBot="1">
      <c r="A5" s="131">
        <v>4</v>
      </c>
      <c r="B5" s="34" t="s">
        <v>693</v>
      </c>
      <c r="D5" s="37" t="s">
        <v>688</v>
      </c>
      <c r="E5" s="34" t="s">
        <v>703</v>
      </c>
    </row>
    <row r="6" spans="1:5" ht="16.5" thickBot="1">
      <c r="A6" s="131">
        <v>5</v>
      </c>
      <c r="B6" s="34" t="s">
        <v>694</v>
      </c>
      <c r="D6" s="37" t="s">
        <v>688</v>
      </c>
      <c r="E6" s="34" t="s">
        <v>686</v>
      </c>
    </row>
    <row r="7" spans="1:5">
      <c r="A7" s="131">
        <v>6</v>
      </c>
      <c r="B7" s="34" t="s">
        <v>695</v>
      </c>
      <c r="D7" s="37" t="s">
        <v>688</v>
      </c>
      <c r="E7" s="34" t="s">
        <v>12</v>
      </c>
    </row>
    <row r="8" spans="1:5">
      <c r="A8" s="131">
        <v>7</v>
      </c>
      <c r="B8" s="34" t="s">
        <v>696</v>
      </c>
      <c r="D8" s="38" t="s">
        <v>688</v>
      </c>
      <c r="E8" s="52" t="s">
        <v>639</v>
      </c>
    </row>
    <row r="9" spans="1:5">
      <c r="A9" s="131">
        <v>8</v>
      </c>
      <c r="B9" s="34" t="s">
        <v>697</v>
      </c>
      <c r="D9" s="38" t="s">
        <v>688</v>
      </c>
      <c r="E9" s="52" t="s">
        <v>12</v>
      </c>
    </row>
    <row r="10" spans="1:5">
      <c r="A10" s="131">
        <v>9</v>
      </c>
      <c r="B10" s="34" t="s">
        <v>698</v>
      </c>
      <c r="D10" s="38" t="s">
        <v>688</v>
      </c>
      <c r="E10" s="52" t="s">
        <v>12</v>
      </c>
    </row>
    <row r="11" spans="1:5">
      <c r="A11" s="131">
        <v>10</v>
      </c>
      <c r="B11" s="34" t="s">
        <v>699</v>
      </c>
      <c r="D11" s="38" t="s">
        <v>688</v>
      </c>
      <c r="E11" s="52" t="s">
        <v>704</v>
      </c>
    </row>
    <row r="12" spans="1:5">
      <c r="A12" s="131">
        <v>11</v>
      </c>
      <c r="B12" s="34" t="s">
        <v>700</v>
      </c>
      <c r="D12" s="38" t="s">
        <v>688</v>
      </c>
      <c r="E12" s="52" t="s">
        <v>12</v>
      </c>
    </row>
    <row r="13" spans="1:5" ht="16.5" thickBot="1">
      <c r="A13" s="131">
        <v>12</v>
      </c>
      <c r="B13" s="34" t="s">
        <v>701</v>
      </c>
      <c r="D13" s="40" t="s">
        <v>688</v>
      </c>
      <c r="E13" s="34" t="s">
        <v>12</v>
      </c>
    </row>
    <row r="14" spans="1:5" thickBot="1">
      <c r="A14" s="131">
        <v>13</v>
      </c>
      <c r="B14" s="33" t="s">
        <v>721</v>
      </c>
      <c r="C14" s="131"/>
      <c r="D14" s="40" t="s">
        <v>715</v>
      </c>
      <c r="E14" s="34" t="s">
        <v>730</v>
      </c>
    </row>
    <row r="15" spans="1:5" thickBot="1">
      <c r="A15" s="131">
        <v>14</v>
      </c>
      <c r="B15" s="33" t="s">
        <v>722</v>
      </c>
      <c r="C15" s="131"/>
      <c r="D15" s="40" t="s">
        <v>715</v>
      </c>
      <c r="E15" s="34" t="s">
        <v>731</v>
      </c>
    </row>
    <row r="16" spans="1:5" thickBot="1">
      <c r="A16" s="131">
        <v>15</v>
      </c>
      <c r="B16" s="33" t="s">
        <v>723</v>
      </c>
      <c r="C16" s="131"/>
      <c r="D16" s="40" t="s">
        <v>715</v>
      </c>
      <c r="E16" s="34" t="s">
        <v>732</v>
      </c>
    </row>
    <row r="17" spans="1:5" thickBot="1">
      <c r="A17" s="131">
        <v>16</v>
      </c>
      <c r="B17" s="33" t="s">
        <v>724</v>
      </c>
      <c r="C17" s="131"/>
      <c r="D17" s="40" t="s">
        <v>715</v>
      </c>
      <c r="E17" s="34" t="s">
        <v>341</v>
      </c>
    </row>
    <row r="18" spans="1:5" thickBot="1">
      <c r="A18" s="131">
        <v>17</v>
      </c>
      <c r="B18" s="33" t="s">
        <v>725</v>
      </c>
      <c r="C18" s="131"/>
      <c r="D18" s="40" t="s">
        <v>715</v>
      </c>
      <c r="E18" s="34" t="s">
        <v>733</v>
      </c>
    </row>
    <row r="19" spans="1:5" thickBot="1">
      <c r="A19" s="131">
        <v>18</v>
      </c>
      <c r="B19" s="33" t="s">
        <v>726</v>
      </c>
      <c r="C19" s="131"/>
      <c r="D19" s="40" t="s">
        <v>715</v>
      </c>
      <c r="E19" s="34" t="s">
        <v>730</v>
      </c>
    </row>
    <row r="20" spans="1:5" thickBot="1">
      <c r="A20" s="131">
        <v>19</v>
      </c>
      <c r="B20" s="33" t="s">
        <v>727</v>
      </c>
      <c r="C20" s="131"/>
      <c r="D20" s="40" t="s">
        <v>715</v>
      </c>
      <c r="E20" s="34" t="s">
        <v>730</v>
      </c>
    </row>
    <row r="21" spans="1:5" thickBot="1">
      <c r="A21" s="131">
        <v>20</v>
      </c>
      <c r="B21" s="33" t="s">
        <v>728</v>
      </c>
      <c r="C21" s="131"/>
      <c r="D21" s="40" t="s">
        <v>715</v>
      </c>
      <c r="E21" s="34" t="s">
        <v>683</v>
      </c>
    </row>
    <row r="22" spans="1:5" thickBot="1">
      <c r="A22" s="131">
        <v>21</v>
      </c>
      <c r="B22" s="33" t="s">
        <v>729</v>
      </c>
      <c r="C22" s="131"/>
      <c r="D22" s="40" t="s">
        <v>715</v>
      </c>
      <c r="E22" s="34" t="s">
        <v>734</v>
      </c>
    </row>
    <row r="23" spans="1:5" thickBot="1">
      <c r="A23" s="131">
        <v>22</v>
      </c>
      <c r="B23" s="33" t="s">
        <v>735</v>
      </c>
      <c r="C23" s="131"/>
      <c r="D23" s="40" t="s">
        <v>716</v>
      </c>
      <c r="E23" s="34" t="s">
        <v>743</v>
      </c>
    </row>
    <row r="24" spans="1:5" thickBot="1">
      <c r="A24" s="131">
        <v>23</v>
      </c>
      <c r="B24" s="33" t="s">
        <v>736</v>
      </c>
      <c r="C24" s="131"/>
      <c r="D24" s="40" t="s">
        <v>716</v>
      </c>
      <c r="E24" s="34" t="s">
        <v>742</v>
      </c>
    </row>
    <row r="25" spans="1:5" thickBot="1">
      <c r="A25" s="131">
        <v>24</v>
      </c>
      <c r="B25" s="33" t="s">
        <v>737</v>
      </c>
      <c r="C25" s="131"/>
      <c r="D25" s="40" t="s">
        <v>716</v>
      </c>
      <c r="E25" s="33" t="s">
        <v>744</v>
      </c>
    </row>
    <row r="26" spans="1:5" thickBot="1">
      <c r="A26" s="131">
        <v>25</v>
      </c>
      <c r="B26" s="33" t="s">
        <v>738</v>
      </c>
      <c r="C26" s="131"/>
      <c r="D26" s="40" t="s">
        <v>716</v>
      </c>
      <c r="E26" s="33" t="s">
        <v>252</v>
      </c>
    </row>
    <row r="27" spans="1:5" thickBot="1">
      <c r="A27" s="131">
        <v>26</v>
      </c>
      <c r="B27" s="33" t="s">
        <v>739</v>
      </c>
      <c r="C27" s="131"/>
      <c r="D27" s="40" t="s">
        <v>716</v>
      </c>
      <c r="E27" s="33" t="s">
        <v>745</v>
      </c>
    </row>
    <row r="28" spans="1:5" thickBot="1">
      <c r="A28" s="131">
        <v>27</v>
      </c>
      <c r="B28" s="33" t="s">
        <v>740</v>
      </c>
      <c r="C28" s="131"/>
      <c r="D28" s="40" t="s">
        <v>716</v>
      </c>
      <c r="E28" s="33" t="s">
        <v>746</v>
      </c>
    </row>
    <row r="29" spans="1:5" thickBot="1">
      <c r="A29" s="131">
        <v>28</v>
      </c>
      <c r="B29" s="33" t="s">
        <v>741</v>
      </c>
      <c r="C29" s="131"/>
      <c r="D29" s="40" t="s">
        <v>716</v>
      </c>
      <c r="E29" s="33" t="s">
        <v>747</v>
      </c>
    </row>
    <row r="30" spans="1:5" ht="16.5" thickBot="1">
      <c r="A30" s="131">
        <v>29</v>
      </c>
      <c r="B30" s="33" t="s">
        <v>748</v>
      </c>
      <c r="D30" s="40" t="s">
        <v>717</v>
      </c>
      <c r="E30" s="33" t="s">
        <v>754</v>
      </c>
    </row>
    <row r="31" spans="1:5" ht="16.5" thickBot="1">
      <c r="A31" s="131">
        <v>30</v>
      </c>
      <c r="B31" s="33" t="s">
        <v>749</v>
      </c>
      <c r="D31" s="40" t="s">
        <v>717</v>
      </c>
      <c r="E31" s="33" t="s">
        <v>742</v>
      </c>
    </row>
    <row r="32" spans="1:5" ht="16.5" thickBot="1">
      <c r="A32" s="131">
        <v>31</v>
      </c>
      <c r="B32" s="33" t="s">
        <v>750</v>
      </c>
      <c r="D32" s="40" t="s">
        <v>717</v>
      </c>
      <c r="E32" s="33" t="s">
        <v>12</v>
      </c>
    </row>
    <row r="33" spans="1:5" ht="16.5" thickBot="1">
      <c r="A33" s="131">
        <v>32</v>
      </c>
      <c r="B33" s="33" t="s">
        <v>751</v>
      </c>
      <c r="D33" s="40" t="s">
        <v>717</v>
      </c>
      <c r="E33" s="33" t="s">
        <v>639</v>
      </c>
    </row>
    <row r="34" spans="1:5" ht="16.5" thickBot="1">
      <c r="A34" s="131">
        <v>33</v>
      </c>
      <c r="B34" s="33" t="s">
        <v>752</v>
      </c>
      <c r="D34" s="40" t="s">
        <v>717</v>
      </c>
      <c r="E34" s="33" t="s">
        <v>640</v>
      </c>
    </row>
    <row r="35" spans="1:5" ht="16.5" thickBot="1">
      <c r="A35" s="131">
        <v>34</v>
      </c>
      <c r="B35" s="33" t="s">
        <v>753</v>
      </c>
      <c r="D35" s="40" t="s">
        <v>717</v>
      </c>
      <c r="E35" s="33" t="s">
        <v>252</v>
      </c>
    </row>
    <row r="36" spans="1:5" ht="15.5">
      <c r="A36" s="131">
        <v>35</v>
      </c>
      <c r="B36" s="33" t="s">
        <v>755</v>
      </c>
      <c r="C36" s="131"/>
      <c r="D36" s="132" t="s">
        <v>718</v>
      </c>
      <c r="E36" s="34" t="s">
        <v>12</v>
      </c>
    </row>
    <row r="37" spans="1:5" ht="15.5">
      <c r="A37" s="131">
        <v>36</v>
      </c>
      <c r="B37" s="33" t="s">
        <v>756</v>
      </c>
      <c r="C37" s="131"/>
      <c r="D37" s="132" t="s">
        <v>718</v>
      </c>
      <c r="E37" s="34" t="s">
        <v>742</v>
      </c>
    </row>
    <row r="38" spans="1:5" ht="15.5">
      <c r="A38" s="131">
        <v>37</v>
      </c>
      <c r="B38" s="33" t="s">
        <v>757</v>
      </c>
      <c r="C38" s="131"/>
      <c r="D38" s="132" t="s">
        <v>718</v>
      </c>
      <c r="E38" s="34" t="s">
        <v>685</v>
      </c>
    </row>
    <row r="39" spans="1:5" ht="15.5">
      <c r="A39" s="131">
        <v>38</v>
      </c>
      <c r="B39" s="33" t="s">
        <v>758</v>
      </c>
      <c r="C39" s="131"/>
      <c r="D39" s="132" t="s">
        <v>718</v>
      </c>
      <c r="E39" s="33" t="s">
        <v>765</v>
      </c>
    </row>
    <row r="40" spans="1:5" ht="15.5">
      <c r="A40" s="131">
        <v>39</v>
      </c>
      <c r="B40" s="33" t="s">
        <v>759</v>
      </c>
      <c r="C40" s="131"/>
      <c r="D40" s="132" t="s">
        <v>718</v>
      </c>
      <c r="E40" s="33" t="s">
        <v>119</v>
      </c>
    </row>
    <row r="41" spans="1:5" ht="15.5">
      <c r="A41" s="131">
        <v>40</v>
      </c>
      <c r="B41" s="33" t="s">
        <v>760</v>
      </c>
      <c r="C41" s="131"/>
      <c r="D41" s="132" t="s">
        <v>718</v>
      </c>
      <c r="E41" s="33" t="s">
        <v>733</v>
      </c>
    </row>
    <row r="42" spans="1:5" ht="15.5">
      <c r="A42" s="131">
        <v>41</v>
      </c>
      <c r="B42" s="33" t="s">
        <v>761</v>
      </c>
      <c r="C42" s="131"/>
      <c r="D42" s="132" t="s">
        <v>718</v>
      </c>
      <c r="E42" s="33" t="s">
        <v>119</v>
      </c>
    </row>
    <row r="43" spans="1:5" ht="15.5">
      <c r="A43" s="131">
        <v>42</v>
      </c>
      <c r="B43" s="33" t="s">
        <v>762</v>
      </c>
      <c r="C43" s="131"/>
      <c r="D43" s="132" t="s">
        <v>718</v>
      </c>
      <c r="E43" s="33" t="s">
        <v>119</v>
      </c>
    </row>
    <row r="44" spans="1:5" ht="15.5">
      <c r="A44" s="131">
        <v>43</v>
      </c>
      <c r="B44" s="33" t="s">
        <v>763</v>
      </c>
      <c r="C44" s="131"/>
      <c r="D44" s="132" t="s">
        <v>718</v>
      </c>
      <c r="E44" s="33" t="s">
        <v>119</v>
      </c>
    </row>
    <row r="45" spans="1:5" ht="15.5">
      <c r="A45" s="131">
        <v>44</v>
      </c>
      <c r="B45" s="33" t="s">
        <v>764</v>
      </c>
      <c r="C45" s="131"/>
      <c r="D45" s="132" t="s">
        <v>718</v>
      </c>
      <c r="E45" s="33" t="s">
        <v>683</v>
      </c>
    </row>
    <row r="46" spans="1:5" ht="15.5">
      <c r="A46" s="131">
        <v>45</v>
      </c>
      <c r="B46" s="33" t="s">
        <v>767</v>
      </c>
      <c r="C46" s="131"/>
      <c r="D46" s="132" t="s">
        <v>719</v>
      </c>
      <c r="E46" s="33" t="s">
        <v>119</v>
      </c>
    </row>
    <row r="47" spans="1:5" ht="15.5">
      <c r="A47" s="131">
        <v>46</v>
      </c>
      <c r="B47" s="33" t="s">
        <v>768</v>
      </c>
      <c r="C47" s="131"/>
      <c r="D47" s="132" t="s">
        <v>719</v>
      </c>
      <c r="E47" s="33" t="s">
        <v>341</v>
      </c>
    </row>
    <row r="48" spans="1:5" ht="15.5">
      <c r="A48" s="131">
        <v>47</v>
      </c>
      <c r="B48" s="33" t="s">
        <v>769</v>
      </c>
      <c r="C48" s="131"/>
      <c r="D48" s="132" t="s">
        <v>719</v>
      </c>
      <c r="E48" s="33" t="s">
        <v>766</v>
      </c>
    </row>
    <row r="49" spans="1:5" ht="15.5">
      <c r="A49" s="131">
        <v>48</v>
      </c>
      <c r="B49" s="33" t="s">
        <v>770</v>
      </c>
      <c r="C49" s="131"/>
      <c r="D49" s="132" t="s">
        <v>719</v>
      </c>
      <c r="E49" s="33" t="s">
        <v>766</v>
      </c>
    </row>
    <row r="50" spans="1:5" ht="15.5">
      <c r="A50" s="131">
        <v>49</v>
      </c>
      <c r="B50" s="33" t="s">
        <v>771</v>
      </c>
      <c r="C50" s="131"/>
      <c r="D50" s="132" t="s">
        <v>719</v>
      </c>
      <c r="E50" s="33" t="s">
        <v>766</v>
      </c>
    </row>
    <row r="51" spans="1:5" ht="15.5">
      <c r="A51" s="131">
        <v>50</v>
      </c>
      <c r="B51" s="33" t="s">
        <v>772</v>
      </c>
      <c r="C51" s="131"/>
      <c r="D51" s="132" t="s">
        <v>719</v>
      </c>
      <c r="E51" s="33" t="s">
        <v>766</v>
      </c>
    </row>
    <row r="52" spans="1:5" ht="15.5">
      <c r="A52" s="131">
        <v>51</v>
      </c>
      <c r="B52" s="33" t="s">
        <v>773</v>
      </c>
      <c r="C52" s="131"/>
      <c r="D52" s="132" t="s">
        <v>719</v>
      </c>
      <c r="E52" s="33" t="s">
        <v>731</v>
      </c>
    </row>
    <row r="53" spans="1:5" ht="15.5">
      <c r="A53" s="131">
        <v>52</v>
      </c>
      <c r="B53" s="33" t="s">
        <v>774</v>
      </c>
      <c r="C53" s="131"/>
      <c r="D53" s="132" t="s">
        <v>719</v>
      </c>
      <c r="E53" s="33" t="s">
        <v>766</v>
      </c>
    </row>
    <row r="54" spans="1:5" ht="15.5">
      <c r="A54" s="131">
        <v>53</v>
      </c>
      <c r="B54" s="33" t="s">
        <v>775</v>
      </c>
      <c r="C54" s="131"/>
      <c r="D54" s="132" t="s">
        <v>719</v>
      </c>
      <c r="E54" s="33" t="s">
        <v>766</v>
      </c>
    </row>
    <row r="55" spans="1:5" ht="15.5">
      <c r="A55" s="131">
        <v>54</v>
      </c>
      <c r="B55" s="33" t="s">
        <v>776</v>
      </c>
      <c r="C55" s="131"/>
      <c r="D55" s="132" t="s">
        <v>719</v>
      </c>
      <c r="E55" s="33" t="s">
        <v>766</v>
      </c>
    </row>
    <row r="56" spans="1:5" ht="15.5">
      <c r="A56" s="131">
        <v>55</v>
      </c>
      <c r="B56" s="33" t="s">
        <v>777</v>
      </c>
      <c r="C56" s="131"/>
      <c r="D56" s="132" t="s">
        <v>719</v>
      </c>
      <c r="E56" s="33" t="s">
        <v>766</v>
      </c>
    </row>
    <row r="57" spans="1:5">
      <c r="A57" s="131">
        <v>56</v>
      </c>
      <c r="B57" s="34" t="s">
        <v>705</v>
      </c>
      <c r="D57" s="39" t="s">
        <v>689</v>
      </c>
      <c r="E57" s="34" t="s">
        <v>714</v>
      </c>
    </row>
    <row r="58" spans="1:5">
      <c r="A58" s="131">
        <v>57</v>
      </c>
      <c r="B58" s="34" t="s">
        <v>706</v>
      </c>
      <c r="D58" s="39" t="s">
        <v>689</v>
      </c>
      <c r="E58" s="34" t="s">
        <v>687</v>
      </c>
    </row>
    <row r="59" spans="1:5" ht="16.5" thickBot="1">
      <c r="A59" s="131">
        <v>58</v>
      </c>
      <c r="B59" s="34" t="s">
        <v>707</v>
      </c>
      <c r="D59" s="39" t="s">
        <v>689</v>
      </c>
      <c r="E59" s="34" t="s">
        <v>686</v>
      </c>
    </row>
    <row r="60" spans="1:5" ht="16.5" thickBot="1">
      <c r="A60" s="131">
        <v>59</v>
      </c>
      <c r="B60" s="34" t="s">
        <v>708</v>
      </c>
      <c r="D60" s="37" t="s">
        <v>689</v>
      </c>
      <c r="E60" s="52" t="s">
        <v>252</v>
      </c>
    </row>
    <row r="61" spans="1:5" ht="16.5" thickBot="1">
      <c r="A61" s="131">
        <v>60</v>
      </c>
      <c r="B61" s="34" t="s">
        <v>709</v>
      </c>
      <c r="D61" s="37" t="s">
        <v>689</v>
      </c>
      <c r="E61" s="52" t="s">
        <v>459</v>
      </c>
    </row>
    <row r="62" spans="1:5">
      <c r="A62" s="131">
        <v>61</v>
      </c>
      <c r="B62" s="34" t="s">
        <v>710</v>
      </c>
      <c r="D62" s="37" t="s">
        <v>689</v>
      </c>
      <c r="E62" s="34" t="s">
        <v>252</v>
      </c>
    </row>
    <row r="63" spans="1:5">
      <c r="A63" s="131">
        <v>62</v>
      </c>
      <c r="B63" s="34" t="s">
        <v>711</v>
      </c>
      <c r="D63" s="39" t="s">
        <v>689</v>
      </c>
      <c r="E63" s="34" t="s">
        <v>683</v>
      </c>
    </row>
    <row r="64" spans="1:5">
      <c r="A64" s="131">
        <v>63</v>
      </c>
      <c r="B64" s="34" t="s">
        <v>712</v>
      </c>
      <c r="D64" s="39" t="s">
        <v>689</v>
      </c>
      <c r="E64" s="34" t="s">
        <v>252</v>
      </c>
    </row>
    <row r="65" spans="1:5">
      <c r="A65" s="131">
        <v>64</v>
      </c>
      <c r="B65" s="34" t="s">
        <v>713</v>
      </c>
      <c r="D65" s="39" t="s">
        <v>689</v>
      </c>
      <c r="E65" s="34" t="s">
        <v>252</v>
      </c>
    </row>
    <row r="66" spans="1:5">
      <c r="A66" s="131">
        <v>65</v>
      </c>
      <c r="B66" s="33" t="s">
        <v>778</v>
      </c>
      <c r="D66" s="133" t="s">
        <v>720</v>
      </c>
      <c r="E66" s="34" t="s">
        <v>766</v>
      </c>
    </row>
    <row r="67" spans="1:5">
      <c r="A67" s="131">
        <v>66</v>
      </c>
      <c r="B67" s="33" t="s">
        <v>779</v>
      </c>
      <c r="D67" s="134" t="s">
        <v>720</v>
      </c>
      <c r="E67" s="34" t="s">
        <v>685</v>
      </c>
    </row>
    <row r="68" spans="1:5">
      <c r="A68" s="131">
        <v>67</v>
      </c>
      <c r="B68" s="33" t="s">
        <v>780</v>
      </c>
      <c r="D68" s="133" t="s">
        <v>720</v>
      </c>
      <c r="E68" s="34" t="s">
        <v>252</v>
      </c>
    </row>
    <row r="69" spans="1:5">
      <c r="A69" s="131">
        <v>68</v>
      </c>
      <c r="B69" s="33" t="s">
        <v>781</v>
      </c>
      <c r="D69" s="134" t="s">
        <v>720</v>
      </c>
      <c r="E69" s="34" t="s">
        <v>742</v>
      </c>
    </row>
    <row r="70" spans="1:5">
      <c r="A70" s="131">
        <v>69</v>
      </c>
      <c r="B70" s="33" t="s">
        <v>782</v>
      </c>
      <c r="D70" s="133" t="s">
        <v>720</v>
      </c>
      <c r="E70" s="34" t="s">
        <v>252</v>
      </c>
    </row>
    <row r="71" spans="1:5">
      <c r="A71" s="131">
        <v>70</v>
      </c>
      <c r="B71" s="33" t="s">
        <v>783</v>
      </c>
      <c r="D71" s="134" t="s">
        <v>720</v>
      </c>
      <c r="E71" s="34" t="s">
        <v>252</v>
      </c>
    </row>
    <row r="72" spans="1:5" ht="16.5" thickBot="1">
      <c r="A72" s="131"/>
      <c r="B72" s="34"/>
      <c r="D72" s="40"/>
      <c r="E72" s="34"/>
    </row>
    <row r="73" spans="1:5" ht="16.5" thickBot="1">
      <c r="B73" s="34"/>
      <c r="D73" s="37"/>
      <c r="E73" s="34"/>
    </row>
    <row r="74" spans="1:5" ht="16.5" thickBot="1">
      <c r="B74" s="34"/>
      <c r="D74" s="37"/>
      <c r="E74" s="34"/>
    </row>
    <row r="75" spans="1:5" ht="16.5" thickBot="1">
      <c r="B75" s="34"/>
      <c r="D75" s="37"/>
      <c r="E75" s="34"/>
    </row>
    <row r="76" spans="1:5" ht="16.5" thickBot="1">
      <c r="B76" s="34"/>
      <c r="D76" s="37"/>
      <c r="E76" s="34"/>
    </row>
    <row r="77" spans="1:5">
      <c r="B77" s="34"/>
      <c r="D77" s="37"/>
      <c r="E77" s="34"/>
    </row>
    <row r="78" spans="1:5">
      <c r="B78" s="34"/>
      <c r="D78" s="39"/>
      <c r="E78" s="34"/>
    </row>
    <row r="79" spans="1:5">
      <c r="B79" s="34"/>
      <c r="D79" s="39"/>
      <c r="E79" s="34"/>
    </row>
    <row r="80" spans="1:5">
      <c r="B80" s="34"/>
      <c r="D80" s="39"/>
      <c r="E80" s="34"/>
    </row>
    <row r="81" spans="1:5">
      <c r="B81" s="34"/>
      <c r="D81" s="39"/>
      <c r="E81" s="53"/>
    </row>
    <row r="82" spans="1:5">
      <c r="B82" s="34"/>
      <c r="D82" s="39"/>
      <c r="E82" s="53"/>
    </row>
    <row r="83" spans="1:5">
      <c r="B83" s="34"/>
      <c r="D83" s="39"/>
      <c r="E83" s="53"/>
    </row>
    <row r="84" spans="1:5">
      <c r="B84" s="34"/>
      <c r="D84" s="39"/>
      <c r="E84" s="53"/>
    </row>
    <row r="85" spans="1:5" ht="16.5" thickBot="1">
      <c r="B85" s="34"/>
      <c r="D85" s="40"/>
      <c r="E85" s="34"/>
    </row>
    <row r="86" spans="1:5" ht="16.5" thickBot="1">
      <c r="B86" s="34"/>
      <c r="D86" s="40"/>
      <c r="E86" s="34"/>
    </row>
    <row r="87" spans="1:5" ht="16.5" thickBot="1">
      <c r="B87" s="34"/>
      <c r="D87" s="40"/>
      <c r="E87" s="34"/>
    </row>
    <row r="88" spans="1:5" ht="16.5" thickBot="1">
      <c r="B88" s="34"/>
      <c r="D88" s="40"/>
      <c r="E88" s="34"/>
    </row>
    <row r="89" spans="1:5">
      <c r="B89" s="33"/>
      <c r="D89" s="33"/>
      <c r="E89" s="33"/>
    </row>
    <row r="90" spans="1:5">
      <c r="A90" s="5" t="s">
        <v>675</v>
      </c>
      <c r="B90" s="33"/>
    </row>
    <row r="91" spans="1:5">
      <c r="A91" s="5" t="s">
        <v>676</v>
      </c>
      <c r="B91" s="33"/>
    </row>
    <row r="92" spans="1:5">
      <c r="A92" s="5" t="s">
        <v>677</v>
      </c>
      <c r="B92" s="33"/>
    </row>
    <row r="93" spans="1:5">
      <c r="A93" s="5" t="s">
        <v>678</v>
      </c>
      <c r="B93" s="33"/>
    </row>
    <row r="94" spans="1:5">
      <c r="A94" s="5" t="s">
        <v>679</v>
      </c>
      <c r="B94" s="33"/>
    </row>
    <row r="95" spans="1:5">
      <c r="A95" s="5" t="s">
        <v>680</v>
      </c>
      <c r="B95" s="33"/>
    </row>
    <row r="96" spans="1:5">
      <c r="B96" s="33"/>
    </row>
    <row r="97" spans="2:2">
      <c r="B97" s="33"/>
    </row>
    <row r="98" spans="2:2">
      <c r="B98" s="33"/>
    </row>
    <row r="99" spans="2:2">
      <c r="B99" s="33"/>
    </row>
    <row r="100" spans="2:2">
      <c r="B100" s="33"/>
    </row>
    <row r="101" spans="2:2">
      <c r="B101" s="33"/>
    </row>
    <row r="102" spans="2:2">
      <c r="B102" s="33"/>
    </row>
    <row r="103" spans="2:2">
      <c r="B103" s="33"/>
    </row>
    <row r="104" spans="2:2">
      <c r="B104" s="33"/>
    </row>
    <row r="105" spans="2:2">
      <c r="B105" s="33"/>
    </row>
    <row r="106" spans="2:2">
      <c r="B106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2022-01-05T13:54:05Z</dcterms:modified>
</cp:coreProperties>
</file>